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00" tabRatio="874" activeTab="1"/>
  </bookViews>
  <sheets>
    <sheet name="目录" sheetId="1" r:id="rId1"/>
    <sheet name="1.部门预算说明" sheetId="2" r:id="rId2"/>
    <sheet name="2.部门预算收支总表" sheetId="3" r:id="rId3"/>
    <sheet name="3.部门预算收入总体情况表" sheetId="4" r:id="rId4"/>
    <sheet name="4.部门预算支出总体情况表" sheetId="5" r:id="rId5"/>
    <sheet name="5.财政拨款收支预算总表" sheetId="6" r:id="rId6"/>
    <sheet name="6.一般公共预算支出情况表" sheetId="7" r:id="rId7"/>
    <sheet name="7.一般公共预算基本支出明细情况表" sheetId="8" r:id="rId8"/>
    <sheet name="8.“三公经费”预算财政拨款情况表" sheetId="9" r:id="rId9"/>
    <sheet name="9.政府性基金预算支出情况表" sheetId="10" r:id="rId10"/>
  </sheets>
  <definedNames/>
  <calcPr fullCalcOnLoad="1"/>
</workbook>
</file>

<file path=xl/sharedStrings.xml><?xml version="1.0" encoding="utf-8"?>
<sst xmlns="http://schemas.openxmlformats.org/spreadsheetml/2006/main" count="423" uniqueCount="247">
  <si>
    <t>目　　　　录</t>
  </si>
  <si>
    <t>1.部门预算说明</t>
  </si>
  <si>
    <t>2.部门预算收支总表</t>
  </si>
  <si>
    <t>3.部门预算收入总体情况表</t>
  </si>
  <si>
    <t>4.部门预算支出总体情况表</t>
  </si>
  <si>
    <t>5.财政拨款收支预算总表</t>
  </si>
  <si>
    <t>6.一般公共预算支出情况表</t>
  </si>
  <si>
    <t>7.一般公共预算基本支出明细情况表</t>
  </si>
  <si>
    <t>8.“三公经费”预算财政拨款情况表</t>
  </si>
  <si>
    <t>9.政府性基金预算支出情况表</t>
  </si>
  <si>
    <t>2020年市人大办预算情况说明</t>
  </si>
  <si>
    <t>单位名称：××</t>
  </si>
  <si>
    <t>一、</t>
  </si>
  <si>
    <t>部门职责</t>
  </si>
  <si>
    <t>1.承担市人代会、常委会会议、主任会议以及党组会议、秘书长办公会议的有关事务。2.办理以常委会名义召开的各类会议的会务工作。3.负责《定西市人民代表大会会议文件汇编》、《定西市人民代表大会常务委员会公报》、《人大工作通报》的编印和常委会大事记的整理工作。4.负责起草常委会工作总结、工作报告、领导讲话以及常委会文件、常委会党组文件和办公室文件等材料。5.联系协调常委会机关各部门工作，督办常委会领导交办的工作。6.负责常委会领导的日常工作和有关活动协调安排。7.负责与市委办公室、市政府办公室和市政协办公室的日常工作联系。8.承担机关人事管理、思想建设、组织建设、精神文明建设和目标管理考核等工作。9.承办机关文电、档案、保密、文印、计算机管理、报刊征订等工作。10.负责机关后勤服务、公务接待、财产管理、综合治理等工作。11.负责机关老干部工作。12.负责与省人大常委会办公厅和各县区人大常委会的联系，配合做好省人大常委会办公厅在定西开展的有关工作。13.办理常委会党组、常委会会议、主任会议和常委会领导交办的其他工作。</t>
  </si>
  <si>
    <t>二、</t>
  </si>
  <si>
    <t>机构设置</t>
  </si>
  <si>
    <t xml:space="preserve"> 定西市人大常委会办公室决算包括：常委会本级及下设6委2室预算。（办公室、研究室、法制工作委员会、内司委、农环委、科学教育文化卫生工作委员会、财经及预算审查委员会、代表工作委员会）单位现有行政编制38人，机关工勤编制3人，事业编制10人；现有行政干部67人，事业干部5人，工勤人员5人，退休人员45人（全部移交社保）。</t>
  </si>
  <si>
    <t>三、</t>
  </si>
  <si>
    <t>预算收支变化</t>
  </si>
  <si>
    <t>市人大办公室2020年支出预算为1823.35万元，其中基本支出预算1408.35万元，较上年批复预算增加258.23万元，原因为人员的增加；项目支出预算415万元，较上年批复预算增加13万元，主要增加支出为驻村帮扶人员工作经费27万元，电子政务建设维护费减少10万元，陇原环保世纪行项目取消，减少4万元。</t>
  </si>
  <si>
    <t>四、</t>
  </si>
  <si>
    <t>部门“三公”经费、培训费、会议费财政安排情况</t>
  </si>
  <si>
    <t>1.因公出国
    无
2.公务用车购置
    无
3.公务用车维护费
    公务用车维护费预算3.3万元，用于保障本单位3辆公务用车运行,与去年持平。
4.公务接待费
无（由接待办统一负责）
5.培训费1万元，用于非人大业务培训等，较去年无变化</t>
  </si>
  <si>
    <t>五、</t>
  </si>
  <si>
    <t>机关运行经费安排</t>
  </si>
  <si>
    <t>六、</t>
  </si>
  <si>
    <t>政府采购</t>
  </si>
  <si>
    <t>无</t>
  </si>
  <si>
    <t>七、</t>
  </si>
  <si>
    <t>国有资产占用情况</t>
  </si>
  <si>
    <t>单位占用国有资产情况：截至2019年底单位固定资产总值351.62万元（其中一般公务用车3辆，总价109.97万元，其他通用办公设备及办公家具等255.52万元）</t>
  </si>
  <si>
    <t>八、</t>
  </si>
  <si>
    <t>名词解释</t>
  </si>
  <si>
    <t>部门绩效评价开展情况说明</t>
  </si>
  <si>
    <t xml:space="preserve">    根据部门预算绩效评价的相关要求，对单位整体预算及11个行政事业性项目进行了预算绩效自评，并形成相应的预算绩效评价报告，根据自评结果，单位整体预算自评得分87分，行政事业性项目80-85分1个，85-90分6个，90分以上5个，符合相关规定。</t>
  </si>
  <si>
    <t>部门预算收支总表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</si>
  <si>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</si>
  <si>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</si>
  <si>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</si>
  <si>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</si>
  <si>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</si>
  <si>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</si>
  <si>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</si>
  <si>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</si>
  <si>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</si>
  <si>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</si>
  <si>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</si>
  <si>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</si>
  <si>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</si>
  <si>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</si>
  <si>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</si>
  <si>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</si>
  <si>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</si>
  <si>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</si>
  <si>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</si>
  <si>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</si>
  <si>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</si>
  <si>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</si>
  <si>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</si>
  <si>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</si>
  <si>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</si>
  <si>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</si>
  <si>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</si>
  <si>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</si>
  <si>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</si>
  <si>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</si>
  <si>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</si>
  <si>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</si>
  <si>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</si>
  <si>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</si>
  <si>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</si>
  <si>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</si>
  <si>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</si>
  <si>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</si>
  <si>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</si>
  <si>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</si>
  <si>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</si>
  <si>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</si>
  <si>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本年支出合计</t>
  </si>
  <si>
    <t>本年收入合计</t>
  </si>
  <si>
    <t>结转下年</t>
  </si>
  <si>
    <t>十、上年结转</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</si>
  <si>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</si>
  <si>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</si>
  <si>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</si>
  <si>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</si>
  <si>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</si>
  <si>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</si>
  <si>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</si>
  <si>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支出总计</t>
  </si>
  <si>
    <t>收入总计</t>
  </si>
  <si>
    <t>部门预算收入总表</t>
  </si>
  <si>
    <t>单位名称</t>
  </si>
  <si>
    <t>合计</t>
  </si>
  <si>
    <t>一般公共预算收入</t>
  </si>
  <si>
    <t>政府性基金预算收入</t>
  </si>
  <si>
    <t>国有资本经营预算支出</t>
  </si>
  <si>
    <t>财政专户收入</t>
  </si>
  <si>
    <t>事业收入</t>
  </si>
  <si>
    <t>上级补助收入</t>
  </si>
  <si>
    <t>附属单位上缴收入</t>
  </si>
  <si>
    <t>经营收入</t>
  </si>
  <si>
    <t>其他收入</t>
  </si>
  <si>
    <t>经费拨款</t>
  </si>
  <si>
    <t>非税收入</t>
  </si>
  <si>
    <t>部门合计</t>
  </si>
  <si>
    <t>定西市人民代表大会常务委员会办公室</t>
  </si>
  <si>
    <t>部门预算支出总表</t>
  </si>
  <si>
    <t>一般公共预算支出</t>
  </si>
  <si>
    <t>政府性基金预算支出</t>
  </si>
  <si>
    <t>基本支出</t>
  </si>
  <si>
    <t>项目支出</t>
  </si>
  <si>
    <t>财政拨款收支预算总表</t>
  </si>
  <si>
    <t>收入</t>
  </si>
  <si>
    <t>支出</t>
  </si>
  <si>
    <t>2020年预算</t>
  </si>
  <si>
    <t>财政拨款</t>
  </si>
  <si>
    <t>用教育收费安排的支出</t>
  </si>
  <si>
    <t>用财政拨款结转结余资金安排的支出</t>
  </si>
  <si>
    <t>**</t>
  </si>
  <si>
    <t>一、财政拨款</t>
  </si>
  <si>
    <t>一、基本支出</t>
  </si>
  <si>
    <t xml:space="preserve">    经费拨款</t>
  </si>
  <si>
    <t>二、项目支出</t>
  </si>
  <si>
    <t xml:space="preserve">    行政事业性收费收入</t>
  </si>
  <si>
    <t>1、会议费</t>
  </si>
  <si>
    <t xml:space="preserve">    罚没收入</t>
  </si>
  <si>
    <t>2、办公设备购置费</t>
  </si>
  <si>
    <t xml:space="preserve">    专项收入</t>
  </si>
  <si>
    <t>3、驻村帮扶人员经费</t>
  </si>
  <si>
    <t xml:space="preserve">    国有资源（资产）有偿使用收入</t>
  </si>
  <si>
    <t>4、电子政务建设维护费</t>
  </si>
  <si>
    <t>二、纳入专户管理的教育收入</t>
  </si>
  <si>
    <t>5、立法调研咨询费</t>
  </si>
  <si>
    <t>三、政府性基金预算收入</t>
  </si>
  <si>
    <t>6、代表工作经费</t>
  </si>
  <si>
    <t>四、财政拨款结转结余资金</t>
  </si>
  <si>
    <t xml:space="preserve">    结转资金</t>
  </si>
  <si>
    <t xml:space="preserve">    结余资金</t>
  </si>
  <si>
    <t>一般公共预算支出情况表</t>
  </si>
  <si>
    <t>功能分类科目</t>
  </si>
  <si>
    <t>科目编码</t>
  </si>
  <si>
    <t>科目名称</t>
  </si>
  <si>
    <t>小计</t>
  </si>
  <si>
    <t>工资福利支出</t>
  </si>
  <si>
    <t>商品服务支出</t>
  </si>
  <si>
    <t>对个人和家庭补助</t>
  </si>
  <si>
    <t>人大事务</t>
  </si>
  <si>
    <t>行政运行</t>
  </si>
  <si>
    <t>一般行政管理事务</t>
  </si>
  <si>
    <t>人大会议</t>
  </si>
  <si>
    <t>人大立法</t>
  </si>
  <si>
    <t>人大监督</t>
  </si>
  <si>
    <t>人大代表履职能力提升</t>
  </si>
  <si>
    <t>代表工作</t>
  </si>
  <si>
    <t>其他人大事务支出</t>
  </si>
  <si>
    <t>社会保障和就业支出</t>
  </si>
  <si>
    <t>行政事业单位离退休</t>
  </si>
  <si>
    <t>归口管理的行政单位离退休</t>
  </si>
  <si>
    <t>机关事业单位基本养老保险缴费支出</t>
  </si>
  <si>
    <t>医疗卫生与计划生育支出</t>
  </si>
  <si>
    <t>行政事业单位医疗</t>
  </si>
  <si>
    <t>行政单位医疗</t>
  </si>
  <si>
    <t>住房保障支出</t>
  </si>
  <si>
    <t>住房改革支出</t>
  </si>
  <si>
    <t>住房公积金</t>
  </si>
  <si>
    <t>一般公共预算基本支出明细情况表</t>
  </si>
  <si>
    <t>经济分类科目</t>
  </si>
  <si>
    <t>一般公共预算基本支出</t>
  </si>
  <si>
    <t>序号</t>
  </si>
  <si>
    <t>人员经费</t>
  </si>
  <si>
    <t>公用经费</t>
  </si>
  <si>
    <t>（1）</t>
  </si>
  <si>
    <t>基本工资</t>
  </si>
  <si>
    <t>（2）</t>
  </si>
  <si>
    <t>津贴补贴</t>
  </si>
  <si>
    <t>（3）</t>
  </si>
  <si>
    <t>特殊岗位津贴</t>
  </si>
  <si>
    <t>（4）</t>
  </si>
  <si>
    <t>奖金</t>
  </si>
  <si>
    <t>（5）</t>
  </si>
  <si>
    <t>（6）</t>
  </si>
  <si>
    <t>个人取暖费（在职）</t>
  </si>
  <si>
    <t>（7）</t>
  </si>
  <si>
    <t>社会保障缴费</t>
  </si>
  <si>
    <t>（8）</t>
  </si>
  <si>
    <t>绩效工资</t>
  </si>
  <si>
    <t>（9）</t>
  </si>
  <si>
    <t>其他工资福利支出</t>
  </si>
  <si>
    <t>对个人和家庭补助支出</t>
  </si>
  <si>
    <t>离休费</t>
  </si>
  <si>
    <t>退休费</t>
  </si>
  <si>
    <t>退职（役）费</t>
  </si>
  <si>
    <t>遗属困难补助</t>
  </si>
  <si>
    <t>助学金</t>
  </si>
  <si>
    <t>个人取暖费（离退）</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</si>
  <si>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</si>
  <si>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</si>
  <si>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</si>
  <si>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</si>
  <si>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</si>
  <si>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</si>
  <si>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</si>
  <si>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</si>
  <si>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</si>
  <si>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</si>
  <si>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</si>
  <si>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</si>
  <si>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</si>
  <si>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</si>
  <si>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</si>
  <si>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</si>
  <si>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</si>
  <si>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</si>
  <si>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</si>
  <si>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</si>
  <si>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</si>
  <si>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</si>
  <si>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</si>
  <si>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</si>
  <si>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</si>
  <si>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</si>
  <si>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退休人员公用经费</t>
  </si>
  <si>
    <t>（18）</t>
  </si>
  <si>
    <t>其他商品服务支出</t>
  </si>
  <si>
    <t>一般公共预算“三公”经费、会议费、培训费安排情况表</t>
  </si>
  <si>
    <t>“三公”经费合计</t>
  </si>
  <si>
    <t>因公出国（境）费用</t>
  </si>
  <si>
    <t>公务用车购置和运行费</t>
  </si>
  <si>
    <t>公务用车购置费</t>
  </si>
  <si>
    <t>公务用车运行费</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</si>
  <si>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</si>
  <si>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</si>
  <si>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</si>
  <si>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</si>
  <si>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</si>
  <si>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</si>
  <si>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</si>
  <si>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</si>
  <si>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</si>
  <si>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 xml:space="preserve">    2020年度预算安排机关运行经费197.68万元，其中办公费10.99万元，印刷费2万元，手续费0.05万元，邮电费1万元，培训费1万元，公务用车维护费3.3万元，差旅费62.1万元，福利费（在职）10.50万元，福利费（退休）4.82万元，工会经费8.21，公务用车补贴98.52万元。</t>
  </si>
  <si>
    <r>
      <t xml:space="preserve">    均衡性转移支付：是财力性转移支付的重要组成部分，由上级政府根据下级政府有关经济指标和政策，通过规范的测算标准收入和标准支出后，对标准收入小于标准支出的下级政府给予的补助。补助资金接受者可根据实际情况自主安排使用补助资金。具体分为均衡性转移支付、最低财力保障转移支付和生态功能区转移支付。
    绩效预算：是一种以目标为导向、以项目成本为衡量、以业绩评估为核心的一种预算体制，是把资源的有效分配与绩效的提高紧密结合的预算系统。具体来说，就是公共部门将预算建立在可衡量的绩效基础上，进行预算决策，办多少事拨多少钱，根据成本与效益的比较，决定支出项目是否必要、项目所涉及资金额度是否合理。
    国有资本经营预算：是国家以所有者身份对国有资本实行存量调整和增量分配而发生的各项收支预算，是政府预算的重要组成部分。根据《预算法实施条例》第二十条的规定，各级政府预算按照复式预算编制，分为一般公共预算、政府性基金预算、国有资产（本）经营预算、社会保险基金预算。
县级基本财力保障机制：指为增强基层政府提供公共服务能力，以实现县级政府“保工资、保运转、保民生”为目标，中央财政根据地方县级基本财力保障情况实施的奖补机制。建立县级基本财力保障机制以地方财政为责任主体，中央财政对县级基本财力保障较好的地区给予适当奖励。
    一般债券：是指省、自治区、直辖市政府（含经省级政府批准自办债券发行的计划单列市政府）为没有收益的公益性项目发行的、约定一定期限内主要以一般公共预算收入还本付息的政府债券。
    专项债券：是指省、自治区、直辖市政府（含经省级政府批准自办债券发行的计划单列市政府）为有一定收益的公益性项目发行的、约定一定期限内以公益性项目对应的政府性基金或专项收入还本付息的政府债券。
    置换债券：是由各省、自治区、直辖市、计划单列市自发自还，发行和偿还主体为各省、自治区、直辖市、计划单列市政府。地方财政部门按照市场化原则组织债券发行工作，开展相关信息披露和信用评级。置换债券资金必须用于偿还审计确定的政府负有偿还责任的债务中到期的债务本金，地方政府已经安排其他资金偿还的，可以用于偿还审计确定的政府负有偿还责任的其他债务本金；不得用于偿还应由企事业单位等自身收益偿还的债务；不得用于付息，不得用于经常性支出。 置换债券中的一般债券和专项债券必须分别纳入一般公共预算管理和政府性基金预算管理。</t>
    </r>
    <r>
      <rPr>
        <sz val="11"/>
        <color indexed="8"/>
        <rFont val="宋体"/>
        <family val="0"/>
      </rPr>
      <t xml:space="preserve">
    </t>
    </r>
  </si>
  <si>
    <t>九、</t>
  </si>
  <si>
    <t>十、</t>
  </si>
  <si>
    <t>政府性基金预算情况安排</t>
  </si>
  <si>
    <t>本单位政府性预算支出为零。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</si>
</sst>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
    <numFmt numFmtId="178" formatCode="###,##0.00"/>
    <numFmt numFmtId="179" formatCode="0.00_ "/>
    <numFmt numFmtId="180" formatCode="0.00_);[Red]\(0.00\)"/>
    <numFmt numFmtId="181" formatCode="#,##0.00_ "/>
  </numFmts>
  <fonts count="48">
    <font>
      <sz val="11"/>
      <color indexed="8"/>
      <name val="宋体"/>
      <family val="0"/>
    </font>
    <font>
      <sz val="12"/>
      <name val="宋体"/>
      <family val="0"/>
    </font>
    <font>
      <sz val="9"/>
      <name val="宋体"/>
      <family val="0"/>
    </font>
    <font>
      <sz val="9"/>
      <color indexed="8"/>
      <name val="宋体"/>
      <family val="0"/>
    </font>
    <font>
      <sz val="11"/>
      <color indexed="9"/>
      <name val="宋体"/>
      <family val="0"/>
    </font>
    <font>
      <b/>
      <sz val="15"/>
      <color indexed="62"/>
      <name val="宋体"/>
      <family val="0"/>
    </font>
    <font>
      <b/>
      <sz val="18"/>
      <color indexed="62"/>
      <name val="宋体"/>
      <family val="0"/>
    </font>
    <font>
      <b/>
      <sz val="13"/>
      <color indexed="62"/>
      <name val="宋体"/>
      <family val="0"/>
    </font>
    <font>
      <sz val="11"/>
      <color indexed="10"/>
      <name val="宋体"/>
      <family val="0"/>
    </font>
    <font>
      <b/>
      <sz val="11"/>
      <color indexed="62"/>
      <name val="宋体"/>
      <family val="0"/>
    </font>
    <font>
      <sz val="11"/>
      <color indexed="17"/>
      <name val="宋体"/>
      <family val="0"/>
    </font>
    <font>
      <sz val="11"/>
      <color indexed="60"/>
      <name val="宋体"/>
      <family val="0"/>
    </font>
    <font>
      <i/>
      <sz val="11"/>
      <color indexed="23"/>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u val="single"/>
      <sz val="11"/>
      <color indexed="12"/>
      <name val="宋体"/>
      <family val="0"/>
    </font>
    <font>
      <u val="single"/>
      <sz val="11"/>
      <color indexed="20"/>
      <name val="宋体"/>
      <family val="0"/>
    </font>
    <font>
      <sz val="11"/>
      <color indexed="62"/>
      <name val="宋体"/>
      <family val="0"/>
    </font>
    <font>
      <b/>
      <sz val="11"/>
      <color indexed="63"/>
      <name val="宋体"/>
      <family val="0"/>
    </font>
    <font>
      <sz val="16"/>
      <name val="宋体"/>
      <family val="0"/>
    </font>
    <font>
      <sz val="10"/>
      <name val="宋体"/>
      <family val="0"/>
    </font>
    <font>
      <sz val="12"/>
      <color indexed="8"/>
      <name val="宋体"/>
      <family val="0"/>
    </font>
    <font>
      <sz val="10"/>
      <color indexed="8"/>
      <name val="宋体"/>
      <family val="0"/>
    </font>
    <font>
      <sz val="10"/>
      <name val="Arial"/>
      <family val="2"/>
    </font>
    <font>
      <b/>
      <sz val="9"/>
      <name val="宋体"/>
      <family val="0"/>
    </font>
    <font>
      <sz val="11"/>
      <color indexed="8"/>
      <name val="Calibri"/>
      <family val="2"/>
    </font>
    <font>
      <b/>
      <sz val="10"/>
      <name val="Arial"/>
      <family val="2"/>
    </font>
    <font>
      <sz val="10"/>
      <name val="Default"/>
      <family val="2"/>
    </font>
    <font>
      <b/>
      <sz val="10"/>
      <name val="宋体"/>
      <family val="0"/>
    </font>
    <font>
      <b/>
      <sz val="9"/>
      <color indexed="8"/>
      <name val="宋体"/>
      <family val="0"/>
    </font>
    <font>
      <b/>
      <sz val="11"/>
      <color indexed="8"/>
      <name val="Calibri"/>
      <family val="2"/>
    </font>
    <font>
      <sz val="9"/>
      <name val="Arial"/>
      <family val="2"/>
    </font>
    <font>
      <sz val="11"/>
      <name val="宋体"/>
      <family val="0"/>
    </font>
    <font>
      <sz val="9"/>
      <name val="方正小标宋简体"/>
      <family val="0"/>
    </font>
    <font>
      <sz val="9"/>
      <name val="仿宋_GB2312"/>
      <family val="0"/>
    </font>
    <font>
      <b/>
      <sz val="12"/>
      <color indexed="8"/>
      <name val="宋体"/>
      <family val="0"/>
    </font>
    <font>
      <sz val="11"/>
      <name val="仿宋"/>
      <family val="3"/>
    </font>
    <font>
      <sz val="10"/>
      <color indexed="8"/>
      <name val="仿宋"/>
      <family val="3"/>
    </font>
    <font>
      <b/>
      <sz val="18"/>
      <color indexed="8"/>
      <name val="宋体"/>
      <family val="0"/>
    </font>
    <font>
      <sz val="18"/>
      <name val="方正小标宋简体"/>
      <family val="0"/>
    </font>
    <font>
      <b/>
      <sz val="18"/>
      <name val="宋体"/>
      <family val="0"/>
    </font>
    <font>
      <b/>
      <sz val="18"/>
      <name val="Default"/>
      <family val="2"/>
    </font>
    <font>
      <sz val="12"/>
      <name val="Times New Roman"/>
      <family val="1"/>
    </font>
    <font>
      <b/>
      <sz val="12"/>
      <name val="Times New Roman"/>
      <family val="1"/>
    </font>
    <font>
      <sz val="12"/>
      <color indexed="8"/>
      <name val="Times New Roman"/>
      <family val="1"/>
    </font>
    <font>
      <b/>
      <sz val="12"/>
      <color indexed="8"/>
      <name val="Times New Roman"/>
      <family val="1"/>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36">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border>
    <border>
      <left style="thin"/>
      <right/>
      <top style="thin"/>
      <bottom style="thin"/>
    </border>
    <border>
      <left style="thin"/>
      <right style="thin"/>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0" fillId="8" borderId="0" applyProtection="0">
      <alignment vertical="center"/>
    </xf>
    <xf numFmtId="0" fontId="0" fillId="3" borderId="0" applyProtection="0">
      <alignment vertical="center"/>
    </xf>
    <xf numFmtId="0" fontId="0" fillId="9" borderId="0" applyProtection="0">
      <alignment vertical="center"/>
    </xf>
    <xf numFmtId="0" fontId="0" fillId="3" borderId="0" applyProtection="0">
      <alignment vertical="center"/>
    </xf>
    <xf numFmtId="0" fontId="0" fillId="8" borderId="0" applyProtection="0">
      <alignment vertical="center"/>
    </xf>
    <xf numFmtId="0" fontId="0" fillId="7" borderId="0" applyProtection="0">
      <alignment vertical="center"/>
    </xf>
    <xf numFmtId="0" fontId="4" fillId="8" borderId="0" applyProtection="0">
      <alignment vertical="center"/>
    </xf>
    <xf numFmtId="0" fontId="4" fillId="10" borderId="0" applyProtection="0">
      <alignment vertical="center"/>
    </xf>
    <xf numFmtId="0" fontId="4" fillId="9" borderId="0" applyProtection="0">
      <alignment vertical="center"/>
    </xf>
    <xf numFmtId="0" fontId="4" fillId="3" borderId="0" applyProtection="0">
      <alignment vertical="center"/>
    </xf>
    <xf numFmtId="0" fontId="4" fillId="8" borderId="0" applyProtection="0">
      <alignment vertical="center"/>
    </xf>
    <xf numFmtId="0" fontId="4" fillId="11" borderId="0" applyProtection="0">
      <alignment vertical="center"/>
    </xf>
    <xf numFmtId="9" fontId="0" fillId="0" borderId="0" applyProtection="0">
      <alignment vertical="center"/>
    </xf>
    <xf numFmtId="0" fontId="6" fillId="0" borderId="0" applyProtection="0">
      <alignment vertical="center"/>
    </xf>
    <xf numFmtId="0" fontId="5" fillId="0" borderId="1" applyProtection="0">
      <alignment vertical="center"/>
    </xf>
    <xf numFmtId="0" fontId="7" fillId="0" borderId="1" applyProtection="0">
      <alignment vertical="center"/>
    </xf>
    <xf numFmtId="0" fontId="9" fillId="0" borderId="2" applyProtection="0">
      <alignment vertical="center"/>
    </xf>
    <xf numFmtId="0" fontId="9" fillId="0" borderId="0" applyProtection="0">
      <alignment vertical="center"/>
    </xf>
    <xf numFmtId="0" fontId="11" fillId="10" borderId="0" applyProtection="0">
      <alignment vertical="center"/>
    </xf>
    <xf numFmtId="0" fontId="2" fillId="0" borderId="0" applyProtection="0">
      <alignment vertical="center"/>
    </xf>
    <xf numFmtId="0" fontId="2" fillId="0" borderId="0" applyProtection="0">
      <alignment vertical="center"/>
    </xf>
    <xf numFmtId="0" fontId="0" fillId="0" borderId="0" applyProtection="0">
      <alignment vertical="center"/>
    </xf>
    <xf numFmtId="0" fontId="1" fillId="0" borderId="0" applyProtection="0">
      <alignment vertical="center"/>
    </xf>
    <xf numFmtId="0" fontId="17" fillId="0" borderId="0" applyProtection="0">
      <alignment vertical="center"/>
    </xf>
    <xf numFmtId="0" fontId="10" fillId="7" borderId="0" applyProtection="0">
      <alignment vertical="center"/>
    </xf>
    <xf numFmtId="0" fontId="16" fillId="0" borderId="3" applyProtection="0">
      <alignment vertical="center"/>
    </xf>
    <xf numFmtId="44" fontId="0" fillId="0" borderId="0" applyProtection="0">
      <alignment vertical="center"/>
    </xf>
    <xf numFmtId="42" fontId="0" fillId="0" borderId="0" applyProtection="0">
      <alignment vertical="center"/>
    </xf>
    <xf numFmtId="0" fontId="14" fillId="4" borderId="4" applyProtection="0">
      <alignment vertical="center"/>
    </xf>
    <xf numFmtId="0" fontId="15" fillId="12" borderId="5" applyProtection="0">
      <alignment vertical="center"/>
    </xf>
    <xf numFmtId="0" fontId="12" fillId="0" borderId="0" applyProtection="0">
      <alignment vertical="center"/>
    </xf>
    <xf numFmtId="0" fontId="8" fillId="0" borderId="0" applyProtection="0">
      <alignment vertical="center"/>
    </xf>
    <xf numFmtId="0" fontId="13" fillId="0" borderId="6" applyProtection="0">
      <alignment vertical="center"/>
    </xf>
    <xf numFmtId="43" fontId="0" fillId="0" borderId="0" applyProtection="0">
      <alignment vertical="center"/>
    </xf>
    <xf numFmtId="41" fontId="0" fillId="0" borderId="0" applyProtection="0">
      <alignment vertical="center"/>
    </xf>
    <xf numFmtId="0" fontId="4" fillId="13" borderId="0" applyProtection="0">
      <alignment vertical="center"/>
    </xf>
    <xf numFmtId="0" fontId="4" fillId="14" borderId="0" applyProtection="0">
      <alignment vertical="center"/>
    </xf>
    <xf numFmtId="0" fontId="4" fillId="12" borderId="0" applyProtection="0">
      <alignment vertical="center"/>
    </xf>
    <xf numFmtId="0" fontId="4" fillId="15" borderId="0" applyProtection="0">
      <alignment vertical="center"/>
    </xf>
    <xf numFmtId="0" fontId="4" fillId="13" borderId="0" applyProtection="0">
      <alignment vertical="center"/>
    </xf>
    <xf numFmtId="0" fontId="4" fillId="11" borderId="0" applyProtection="0">
      <alignment vertical="center"/>
    </xf>
    <xf numFmtId="0" fontId="11" fillId="16" borderId="0" applyProtection="0">
      <alignment vertical="center"/>
    </xf>
    <xf numFmtId="0" fontId="20" fillId="4" borderId="7" applyProtection="0">
      <alignment vertical="center"/>
    </xf>
    <xf numFmtId="0" fontId="19" fillId="3" borderId="4" applyProtection="0">
      <alignment vertical="center"/>
    </xf>
    <xf numFmtId="0" fontId="18" fillId="0" borderId="0" applyProtection="0">
      <alignment vertical="center"/>
    </xf>
    <xf numFmtId="0" fontId="0" fillId="5" borderId="8" applyProtection="0">
      <alignment vertical="center"/>
    </xf>
  </cellStyleXfs>
  <cellXfs count="164">
    <xf numFmtId="0" fontId="0" fillId="0" borderId="0" xfId="0" applyAlignment="1">
      <alignment vertical="center"/>
    </xf>
    <xf numFmtId="0" fontId="21" fillId="0" borderId="0" xfId="43" applyNumberFormat="1" applyFont="1" applyFill="1" applyBorder="1" applyAlignment="1">
      <alignment vertical="center" wrapText="1"/>
    </xf>
    <xf numFmtId="0" fontId="22" fillId="0" borderId="0" xfId="43" applyNumberFormat="1" applyFont="1" applyFill="1" applyBorder="1" applyAlignment="1">
      <alignment vertical="center" wrapText="1"/>
    </xf>
    <xf numFmtId="0" fontId="1" fillId="0" borderId="0" xfId="43" applyNumberFormat="1" applyFont="1" applyFill="1" applyBorder="1" applyAlignment="1">
      <alignment horizontal="center" vertical="center" wrapText="1"/>
    </xf>
    <xf numFmtId="0" fontId="1" fillId="0" borderId="0" xfId="43" applyNumberFormat="1" applyFont="1" applyFill="1" applyBorder="1" applyAlignment="1">
      <alignment vertical="center" wrapText="1"/>
    </xf>
    <xf numFmtId="0" fontId="23" fillId="0" borderId="0" xfId="43" applyNumberFormat="1" applyFont="1" applyFill="1" applyBorder="1" applyAlignment="1">
      <alignment horizontal="left" vertical="center"/>
    </xf>
    <xf numFmtId="0" fontId="22" fillId="0" borderId="0" xfId="43" applyNumberFormat="1" applyFont="1" applyFill="1" applyBorder="1" applyAlignment="1">
      <alignment horizontal="center" vertical="center" wrapText="1"/>
    </xf>
    <xf numFmtId="0" fontId="2" fillId="0" borderId="9" xfId="43" applyNumberFormat="1" applyFont="1" applyFill="1" applyBorder="1" applyAlignment="1">
      <alignment horizontal="center" vertical="center" wrapText="1"/>
    </xf>
    <xf numFmtId="4" fontId="2" fillId="0" borderId="9" xfId="43" applyNumberFormat="1" applyFont="1" applyFill="1" applyBorder="1" applyAlignment="1">
      <alignment horizontal="center" vertical="center" wrapText="1"/>
    </xf>
    <xf numFmtId="0" fontId="2" fillId="0" borderId="9" xfId="43" applyNumberFormat="1" applyFont="1" applyFill="1" applyBorder="1" applyAlignment="1">
      <alignment vertical="center" wrapText="1"/>
    </xf>
    <xf numFmtId="4" fontId="2" fillId="0" borderId="9" xfId="43" applyNumberFormat="1" applyFont="1" applyFill="1" applyBorder="1" applyAlignment="1">
      <alignment vertical="center" wrapText="1"/>
    </xf>
    <xf numFmtId="0" fontId="1" fillId="0" borderId="0" xfId="43" applyNumberFormat="1" applyFont="1" applyFill="1" applyBorder="1" applyAlignment="1">
      <alignment horizontal="left" vertical="center"/>
    </xf>
    <xf numFmtId="0" fontId="24" fillId="0" borderId="0" xfId="43" applyNumberFormat="1" applyFont="1" applyFill="1" applyBorder="1" applyAlignment="1">
      <alignment horizontal="right" vertical="center"/>
    </xf>
    <xf numFmtId="0" fontId="25" fillId="0" borderId="0" xfId="0" applyNumberFormat="1" applyFont="1" applyFill="1" applyBorder="1" applyAlignment="1">
      <alignment/>
    </xf>
    <xf numFmtId="0" fontId="3" fillId="0" borderId="0" xfId="0" applyNumberFormat="1" applyFont="1" applyFill="1" applyBorder="1" applyAlignment="1">
      <alignment horizontal="right" vertical="center"/>
    </xf>
    <xf numFmtId="0" fontId="3" fillId="0" borderId="9" xfId="0" applyNumberFormat="1" applyFont="1" applyFill="1" applyBorder="1" applyAlignment="1">
      <alignment horizontal="center" vertical="center"/>
    </xf>
    <xf numFmtId="0" fontId="3" fillId="0" borderId="9" xfId="0" applyNumberFormat="1" applyFont="1" applyFill="1" applyBorder="1" applyAlignment="1">
      <alignment vertical="center"/>
    </xf>
    <xf numFmtId="0" fontId="3" fillId="0" borderId="9" xfId="0" applyNumberFormat="1" applyFont="1" applyFill="1" applyBorder="1" applyAlignment="1">
      <alignment vertical="center" wrapText="1"/>
    </xf>
    <xf numFmtId="0" fontId="26" fillId="0" borderId="9" xfId="0" applyNumberFormat="1" applyFont="1" applyFill="1" applyBorder="1" applyAlignment="1">
      <alignment horizontal="left" vertical="center"/>
    </xf>
    <xf numFmtId="176" fontId="2" fillId="0" borderId="9" xfId="0" applyNumberFormat="1" applyFont="1" applyFill="1" applyBorder="1" applyAlignment="1">
      <alignment horizontal="center" vertical="center" wrapText="1"/>
    </xf>
    <xf numFmtId="176" fontId="26" fillId="0" borderId="9" xfId="0" applyNumberFormat="1" applyFont="1" applyFill="1" applyBorder="1" applyAlignment="1">
      <alignment horizontal="right" vertical="center" wrapText="1"/>
    </xf>
    <xf numFmtId="0" fontId="27" fillId="0" borderId="0" xfId="0" applyNumberFormat="1" applyFont="1" applyFill="1" applyBorder="1" applyAlignment="1">
      <alignment/>
    </xf>
    <xf numFmtId="0" fontId="25" fillId="0" borderId="0" xfId="0" applyNumberFormat="1" applyFont="1" applyFill="1" applyBorder="1" applyAlignment="1">
      <alignment horizontal="center"/>
    </xf>
    <xf numFmtId="49" fontId="3" fillId="0" borderId="9" xfId="0" applyNumberFormat="1" applyFont="1" applyFill="1" applyBorder="1" applyAlignment="1">
      <alignment horizontal="center" vertical="center"/>
    </xf>
    <xf numFmtId="49" fontId="26" fillId="0" borderId="9" xfId="0" applyNumberFormat="1" applyFont="1" applyFill="1" applyBorder="1" applyAlignment="1">
      <alignment horizontal="center" vertical="center"/>
    </xf>
    <xf numFmtId="0" fontId="28" fillId="0" borderId="0" xfId="0" applyNumberFormat="1" applyFont="1" applyFill="1" applyBorder="1" applyAlignment="1">
      <alignment/>
    </xf>
    <xf numFmtId="0" fontId="3" fillId="0" borderId="0" xfId="0" applyNumberFormat="1" applyFont="1" applyFill="1" applyBorder="1" applyAlignment="1">
      <alignment/>
    </xf>
    <xf numFmtId="0"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top" wrapText="1"/>
    </xf>
    <xf numFmtId="178" fontId="2" fillId="0" borderId="9"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179" fontId="2" fillId="0" borderId="9" xfId="0" applyNumberFormat="1" applyFont="1" applyFill="1" applyBorder="1" applyAlignment="1">
      <alignment horizontal="center" vertical="top" wrapText="1"/>
    </xf>
    <xf numFmtId="0" fontId="22" fillId="0" borderId="0" xfId="0" applyNumberFormat="1" applyFont="1" applyFill="1" applyBorder="1" applyAlignment="1">
      <alignment/>
    </xf>
    <xf numFmtId="0" fontId="29"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center"/>
    </xf>
    <xf numFmtId="0" fontId="3" fillId="0" borderId="1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xf>
    <xf numFmtId="176" fontId="26" fillId="0" borderId="11" xfId="0" applyNumberFormat="1" applyFont="1" applyFill="1" applyBorder="1" applyAlignment="1">
      <alignment horizontal="center" vertical="center" wrapText="1"/>
    </xf>
    <xf numFmtId="176" fontId="26" fillId="0" borderId="12" xfId="0" applyNumberFormat="1" applyFont="1" applyFill="1" applyBorder="1" applyAlignment="1">
      <alignment horizontal="center" vertical="center" wrapText="1"/>
    </xf>
    <xf numFmtId="0" fontId="2" fillId="0" borderId="10" xfId="0" applyNumberFormat="1" applyFont="1" applyFill="1" applyBorder="1" applyAlignment="1">
      <alignment vertical="center"/>
    </xf>
    <xf numFmtId="176" fontId="3" fillId="0" borderId="10"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wrapText="1"/>
    </xf>
    <xf numFmtId="176" fontId="3" fillId="0" borderId="11" xfId="0" applyNumberFormat="1" applyFont="1" applyFill="1" applyBorder="1" applyAlignment="1">
      <alignment vertical="center" wrapText="1"/>
    </xf>
    <xf numFmtId="176" fontId="3" fillId="0" borderId="12" xfId="0" applyNumberFormat="1" applyFont="1" applyFill="1" applyBorder="1" applyAlignment="1">
      <alignment vertical="center" wrapText="1"/>
    </xf>
    <xf numFmtId="0" fontId="3" fillId="0" borderId="10" xfId="0" applyNumberFormat="1" applyFont="1" applyFill="1" applyBorder="1" applyAlignment="1">
      <alignment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wrapText="1"/>
    </xf>
    <xf numFmtId="176" fontId="26" fillId="0" borderId="9"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9" xfId="0" applyNumberFormat="1" applyFont="1" applyFill="1" applyBorder="1" applyAlignment="1">
      <alignment vertical="center" wrapText="1"/>
    </xf>
    <xf numFmtId="176" fontId="31"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right" vertical="center" wrapText="1"/>
    </xf>
    <xf numFmtId="176" fontId="26" fillId="0" borderId="11" xfId="0" applyNumberFormat="1" applyFont="1" applyFill="1" applyBorder="1" applyAlignment="1">
      <alignment vertical="center" wrapText="1"/>
    </xf>
    <xf numFmtId="176" fontId="26" fillId="0" borderId="12" xfId="0" applyNumberFormat="1" applyFont="1" applyFill="1" applyBorder="1" applyAlignment="1">
      <alignment vertical="center" wrapText="1"/>
    </xf>
    <xf numFmtId="176" fontId="26" fillId="0" borderId="13" xfId="0" applyNumberFormat="1" applyFont="1" applyFill="1" applyBorder="1" applyAlignment="1">
      <alignment vertical="center" wrapText="1"/>
    </xf>
    <xf numFmtId="0" fontId="32" fillId="0" borderId="0" xfId="0" applyNumberFormat="1" applyFont="1" applyFill="1" applyBorder="1" applyAlignment="1">
      <alignment/>
    </xf>
    <xf numFmtId="176" fontId="26" fillId="0" borderId="9" xfId="0" applyNumberFormat="1" applyFont="1" applyFill="1" applyBorder="1" applyAlignment="1">
      <alignment vertical="center" wrapText="1"/>
    </xf>
    <xf numFmtId="0" fontId="3" fillId="0" borderId="0" xfId="0" applyNumberFormat="1" applyFont="1" applyFill="1" applyBorder="1" applyAlignment="1">
      <alignment vertical="center"/>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right" vertical="center" wrapText="1"/>
    </xf>
    <xf numFmtId="176" fontId="3" fillId="0" borderId="9"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wrapText="1"/>
    </xf>
    <xf numFmtId="0" fontId="3" fillId="0" borderId="15" xfId="0" applyNumberFormat="1" applyFont="1" applyFill="1" applyBorder="1" applyAlignment="1">
      <alignment vertical="center"/>
    </xf>
    <xf numFmtId="176" fontId="3" fillId="0" borderId="9" xfId="0" applyNumberFormat="1" applyFont="1" applyFill="1" applyBorder="1" applyAlignment="1">
      <alignment/>
    </xf>
    <xf numFmtId="0" fontId="3" fillId="0" borderId="15" xfId="0" applyNumberFormat="1" applyFont="1" applyFill="1" applyBorder="1" applyAlignment="1">
      <alignment horizontal="center" vertical="center"/>
    </xf>
    <xf numFmtId="0" fontId="25" fillId="0" borderId="9" xfId="0" applyNumberFormat="1" applyFont="1" applyFill="1" applyBorder="1" applyAlignment="1">
      <alignment/>
    </xf>
    <xf numFmtId="176" fontId="3" fillId="0" borderId="16" xfId="0" applyNumberFormat="1" applyFont="1" applyFill="1" applyBorder="1" applyAlignment="1">
      <alignment horizontal="right" vertical="center"/>
    </xf>
    <xf numFmtId="0" fontId="33" fillId="0" borderId="0" xfId="0" applyNumberFormat="1" applyFont="1" applyFill="1" applyBorder="1" applyAlignment="1">
      <alignment/>
    </xf>
    <xf numFmtId="0" fontId="34" fillId="0" borderId="9" xfId="0" applyNumberFormat="1" applyFont="1" applyFill="1" applyBorder="1" applyAlignment="1">
      <alignment horizontal="center" vertical="center" wrapText="1"/>
    </xf>
    <xf numFmtId="0" fontId="35" fillId="0" borderId="0" xfId="0" applyNumberFormat="1" applyFont="1" applyFill="1" applyBorder="1" applyAlignment="1">
      <alignment/>
    </xf>
    <xf numFmtId="0" fontId="34" fillId="0" borderId="9" xfId="40" applyNumberFormat="1" applyFont="1" applyFill="1" applyBorder="1" applyAlignment="1">
      <alignment horizontal="center" vertical="center" wrapText="1"/>
    </xf>
    <xf numFmtId="0" fontId="35" fillId="0" borderId="0" xfId="0" applyNumberFormat="1" applyFont="1" applyFill="1" applyBorder="1" applyAlignment="1">
      <alignment wrapText="1"/>
    </xf>
    <xf numFmtId="0" fontId="34" fillId="0" borderId="9" xfId="41" applyNumberFormat="1" applyFont="1" applyFill="1" applyBorder="1" applyAlignment="1">
      <alignment horizontal="center" vertical="center" wrapText="1"/>
    </xf>
    <xf numFmtId="0" fontId="34" fillId="0" borderId="9" xfId="41" applyNumberFormat="1" applyFont="1" applyFill="1" applyBorder="1" applyAlignment="1">
      <alignment horizontal="center" vertical="center"/>
    </xf>
    <xf numFmtId="0" fontId="36" fillId="0" borderId="0" xfId="41" applyNumberFormat="1" applyFont="1" applyFill="1" applyBorder="1" applyAlignment="1">
      <alignment vertical="center" wrapText="1"/>
    </xf>
    <xf numFmtId="0" fontId="37" fillId="0" borderId="0" xfId="0" applyNumberFormat="1" applyFont="1" applyFill="1" applyBorder="1" applyAlignment="1">
      <alignment horizontal="center" vertical="center"/>
    </xf>
    <xf numFmtId="0" fontId="23" fillId="0" borderId="0" xfId="0" applyNumberFormat="1" applyFont="1" applyFill="1" applyBorder="1" applyAlignment="1">
      <alignment horizontal="left" vertical="center"/>
    </xf>
    <xf numFmtId="0" fontId="38" fillId="0" borderId="9" xfId="41" applyNumberFormat="1" applyFont="1" applyFill="1" applyBorder="1" applyAlignment="1">
      <alignment vertical="center" wrapText="1"/>
    </xf>
    <xf numFmtId="0" fontId="39" fillId="0" borderId="9" xfId="0" applyNumberFormat="1" applyFont="1" applyBorder="1" applyAlignment="1">
      <alignment horizontal="justify" vertical="center"/>
    </xf>
    <xf numFmtId="0" fontId="39" fillId="0" borderId="9" xfId="0" applyFont="1" applyBorder="1" applyAlignment="1">
      <alignment horizontal="justify" vertical="center"/>
    </xf>
    <xf numFmtId="0" fontId="39" fillId="0" borderId="9" xfId="0" applyFont="1" applyBorder="1" applyAlignment="1">
      <alignment horizontal="justify" vertical="center" wrapText="1"/>
    </xf>
    <xf numFmtId="176" fontId="31" fillId="0" borderId="17" xfId="0" applyNumberFormat="1" applyFont="1" applyFill="1" applyBorder="1" applyAlignment="1">
      <alignment horizontal="center" vertical="center"/>
    </xf>
    <xf numFmtId="176" fontId="26" fillId="0" borderId="17" xfId="0" applyNumberFormat="1" applyFont="1" applyFill="1" applyBorder="1" applyAlignment="1">
      <alignment horizontal="right" vertical="center" wrapText="1"/>
    </xf>
    <xf numFmtId="0" fontId="3" fillId="0" borderId="18" xfId="0" applyNumberFormat="1" applyFont="1" applyFill="1" applyBorder="1" applyAlignment="1">
      <alignment horizontal="center" vertical="center"/>
    </xf>
    <xf numFmtId="0" fontId="2" fillId="0" borderId="12" xfId="0" applyNumberFormat="1" applyFont="1" applyFill="1" applyBorder="1" applyAlignment="1">
      <alignment vertical="center"/>
    </xf>
    <xf numFmtId="176" fontId="26" fillId="0" borderId="12" xfId="0" applyNumberFormat="1" applyFont="1" applyFill="1" applyBorder="1" applyAlignment="1">
      <alignment horizontal="right" vertical="center"/>
    </xf>
    <xf numFmtId="176" fontId="26" fillId="0" borderId="12" xfId="0" applyNumberFormat="1" applyFont="1" applyFill="1" applyBorder="1" applyAlignment="1">
      <alignment horizontal="right" vertical="center" wrapText="1"/>
    </xf>
    <xf numFmtId="0" fontId="30" fillId="0" borderId="9" xfId="0" applyNumberFormat="1" applyFont="1" applyFill="1" applyBorder="1" applyAlignment="1">
      <alignment horizontal="center" vertical="center"/>
    </xf>
    <xf numFmtId="0" fontId="26" fillId="0" borderId="9" xfId="0" applyNumberFormat="1" applyFont="1" applyFill="1" applyBorder="1" applyAlignment="1">
      <alignment vertical="center" shrinkToFit="1"/>
    </xf>
    <xf numFmtId="0" fontId="26" fillId="0" borderId="10" xfId="0" applyNumberFormat="1" applyFont="1" applyFill="1" applyBorder="1" applyAlignment="1">
      <alignment horizontal="center" vertical="center" shrinkToFit="1"/>
    </xf>
    <xf numFmtId="176" fontId="26" fillId="0" borderId="10" xfId="0" applyNumberFormat="1" applyFont="1" applyFill="1" applyBorder="1" applyAlignment="1">
      <alignment horizontal="center" vertical="center" wrapText="1"/>
    </xf>
    <xf numFmtId="0" fontId="26" fillId="0" borderId="9" xfId="0" applyFont="1" applyFill="1" applyBorder="1" applyAlignment="1" applyProtection="1">
      <alignment horizontal="center" vertical="center"/>
      <protection/>
    </xf>
    <xf numFmtId="0" fontId="26" fillId="0" borderId="9" xfId="0" applyFont="1" applyFill="1" applyBorder="1" applyAlignment="1" applyProtection="1">
      <alignment horizontal="right" vertical="center"/>
      <protection/>
    </xf>
    <xf numFmtId="0" fontId="26" fillId="0" borderId="9" xfId="0" applyFont="1" applyFill="1" applyBorder="1" applyAlignment="1" applyProtection="1">
      <alignment horizontal="left" vertical="center"/>
      <protection/>
    </xf>
    <xf numFmtId="0" fontId="34" fillId="0" borderId="19" xfId="41" applyNumberFormat="1" applyFont="1" applyFill="1" applyBorder="1" applyAlignment="1">
      <alignment horizontal="center" vertical="center" wrapText="1"/>
    </xf>
    <xf numFmtId="0" fontId="34" fillId="0" borderId="20" xfId="41" applyNumberFormat="1" applyFont="1" applyFill="1" applyBorder="1" applyAlignment="1">
      <alignment horizontal="center" vertical="center" wrapText="1"/>
    </xf>
    <xf numFmtId="0" fontId="26" fillId="0" borderId="15" xfId="0" applyNumberFormat="1" applyFont="1" applyFill="1" applyBorder="1" applyAlignment="1">
      <alignment vertical="center"/>
    </xf>
    <xf numFmtId="0" fontId="3" fillId="0" borderId="14" xfId="0" applyNumberFormat="1" applyFont="1" applyFill="1" applyBorder="1" applyAlignment="1">
      <alignment horizontal="center" vertical="center"/>
    </xf>
    <xf numFmtId="0" fontId="2" fillId="0" borderId="15" xfId="0" applyFont="1" applyFill="1" applyBorder="1" applyAlignment="1" applyProtection="1">
      <alignment vertical="center"/>
      <protection/>
    </xf>
    <xf numFmtId="0" fontId="26" fillId="0" borderId="15" xfId="0" applyFont="1" applyFill="1" applyBorder="1" applyAlignment="1" applyProtection="1">
      <alignment vertical="center"/>
      <protection/>
    </xf>
    <xf numFmtId="0" fontId="2" fillId="0" borderId="15" xfId="0" applyFont="1" applyFill="1" applyBorder="1" applyAlignment="1" applyProtection="1">
      <alignment vertical="center" shrinkToFit="1"/>
      <protection/>
    </xf>
    <xf numFmtId="0" fontId="44" fillId="0" borderId="21" xfId="0" applyNumberFormat="1" applyFont="1" applyFill="1" applyBorder="1" applyAlignment="1">
      <alignment horizontal="right"/>
    </xf>
    <xf numFmtId="0" fontId="44" fillId="0" borderId="22" xfId="0" applyNumberFormat="1" applyFont="1" applyFill="1" applyBorder="1" applyAlignment="1">
      <alignment horizontal="right"/>
    </xf>
    <xf numFmtId="176" fontId="45" fillId="0" borderId="23" xfId="0" applyNumberFormat="1" applyFont="1" applyFill="1" applyBorder="1" applyAlignment="1" applyProtection="1">
      <alignment horizontal="right" vertical="center"/>
      <protection/>
    </xf>
    <xf numFmtId="0" fontId="44" fillId="0" borderId="24" xfId="0" applyNumberFormat="1" applyFont="1" applyFill="1" applyBorder="1" applyAlignment="1">
      <alignment horizontal="right"/>
    </xf>
    <xf numFmtId="0" fontId="44" fillId="0" borderId="9" xfId="0" applyNumberFormat="1" applyFont="1" applyFill="1" applyBorder="1" applyAlignment="1">
      <alignment horizontal="right"/>
    </xf>
    <xf numFmtId="176" fontId="45" fillId="0" borderId="25" xfId="0" applyNumberFormat="1" applyFont="1" applyFill="1" applyBorder="1" applyAlignment="1" applyProtection="1">
      <alignment horizontal="right" vertical="center"/>
      <protection/>
    </xf>
    <xf numFmtId="0" fontId="44" fillId="0" borderId="9" xfId="0" applyNumberFormat="1" applyFont="1" applyFill="1" applyBorder="1" applyAlignment="1">
      <alignment horizontal="right" vertical="center"/>
    </xf>
    <xf numFmtId="0" fontId="46" fillId="0" borderId="24" xfId="0" applyNumberFormat="1" applyFont="1" applyFill="1" applyBorder="1" applyAlignment="1">
      <alignment horizontal="right"/>
    </xf>
    <xf numFmtId="0" fontId="46" fillId="0" borderId="9" xfId="0" applyNumberFormat="1" applyFont="1" applyFill="1" applyBorder="1" applyAlignment="1">
      <alignment horizontal="right"/>
    </xf>
    <xf numFmtId="180" fontId="44" fillId="0" borderId="24" xfId="0" applyNumberFormat="1" applyFont="1" applyFill="1" applyBorder="1" applyAlignment="1">
      <alignment horizontal="right" vertical="center"/>
    </xf>
    <xf numFmtId="180" fontId="47" fillId="0" borderId="24" xfId="0" applyNumberFormat="1" applyFont="1" applyFill="1" applyBorder="1" applyAlignment="1">
      <alignment horizontal="right" vertical="center" wrapText="1"/>
    </xf>
    <xf numFmtId="176" fontId="46" fillId="0" borderId="9" xfId="0" applyNumberFormat="1" applyFont="1" applyFill="1" applyBorder="1" applyAlignment="1">
      <alignment horizontal="right" vertical="center"/>
    </xf>
    <xf numFmtId="176" fontId="44" fillId="0" borderId="24" xfId="0" applyNumberFormat="1" applyFont="1" applyFill="1" applyBorder="1" applyAlignment="1">
      <alignment horizontal="right" vertical="center"/>
    </xf>
    <xf numFmtId="176" fontId="44" fillId="0" borderId="25" xfId="0" applyNumberFormat="1" applyFont="1" applyFill="1" applyBorder="1" applyAlignment="1">
      <alignment horizontal="right" vertical="center"/>
    </xf>
    <xf numFmtId="176" fontId="44" fillId="0" borderId="9" xfId="0" applyNumberFormat="1" applyFont="1" applyFill="1" applyBorder="1" applyAlignment="1">
      <alignment horizontal="right" vertical="center"/>
    </xf>
    <xf numFmtId="181" fontId="46" fillId="0" borderId="9" xfId="0" applyNumberFormat="1" applyFont="1" applyFill="1" applyBorder="1" applyAlignment="1">
      <alignment horizontal="right" vertical="center"/>
    </xf>
    <xf numFmtId="181" fontId="44" fillId="0" borderId="9" xfId="42" applyNumberFormat="1" applyFont="1" applyFill="1" applyBorder="1" applyAlignment="1">
      <alignment horizontal="right" vertical="center" wrapText="1"/>
    </xf>
    <xf numFmtId="181" fontId="44" fillId="0" borderId="9" xfId="0" applyNumberFormat="1" applyFont="1" applyFill="1" applyBorder="1" applyAlignment="1">
      <alignment horizontal="right"/>
    </xf>
    <xf numFmtId="181" fontId="44" fillId="0" borderId="9" xfId="0" applyNumberFormat="1" applyFont="1" applyFill="1" applyBorder="1" applyAlignment="1">
      <alignment horizontal="right" vertical="center"/>
    </xf>
    <xf numFmtId="181" fontId="45" fillId="0" borderId="9" xfId="0" applyNumberFormat="1" applyFont="1" applyFill="1" applyBorder="1" applyAlignment="1">
      <alignment horizontal="right" vertical="center"/>
    </xf>
    <xf numFmtId="0" fontId="3" fillId="0" borderId="26"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49" fontId="40" fillId="0" borderId="0" xfId="0" applyNumberFormat="1" applyFont="1" applyFill="1" applyBorder="1" applyAlignment="1">
      <alignment horizontal="center" vertical="center"/>
    </xf>
    <xf numFmtId="0" fontId="3" fillId="0" borderId="9" xfId="0" applyNumberFormat="1" applyFont="1" applyFill="1" applyBorder="1" applyAlignment="1">
      <alignment vertical="center"/>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vertical="center" wrapText="1"/>
    </xf>
    <xf numFmtId="0" fontId="2" fillId="0" borderId="9" xfId="43" applyNumberFormat="1" applyFont="1" applyFill="1" applyBorder="1" applyAlignment="1">
      <alignment horizontal="center" vertical="center" wrapText="1"/>
    </xf>
    <xf numFmtId="0" fontId="1" fillId="0" borderId="0" xfId="43" applyNumberFormat="1" applyFont="1" applyFill="1" applyBorder="1" applyAlignment="1">
      <alignment horizontal="left" vertical="center" wrapText="1"/>
    </xf>
    <xf numFmtId="0" fontId="2" fillId="0" borderId="0" xfId="0" applyNumberFormat="1" applyFont="1" applyFill="1" applyBorder="1" applyAlignment="1">
      <alignment/>
    </xf>
    <xf numFmtId="0" fontId="34" fillId="0" borderId="19" xfId="41" applyNumberFormat="1" applyFont="1" applyFill="1" applyBorder="1" applyAlignment="1">
      <alignment horizontal="center" vertical="center" wrapText="1"/>
    </xf>
    <xf numFmtId="0" fontId="34" fillId="0" borderId="20" xfId="41" applyNumberFormat="1" applyFont="1" applyFill="1" applyBorder="1" applyAlignment="1">
      <alignment horizontal="center"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1"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left" vertical="center" wrapText="1"/>
    </xf>
    <xf numFmtId="0" fontId="40" fillId="0" borderId="0"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22" fillId="0" borderId="9" xfId="0" applyNumberFormat="1" applyFont="1" applyFill="1" applyBorder="1" applyAlignment="1">
      <alignment horizontal="center" vertical="center"/>
    </xf>
    <xf numFmtId="0" fontId="25" fillId="0" borderId="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wrapText="1"/>
    </xf>
    <xf numFmtId="0" fontId="43"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right" vertical="top" wrapText="1"/>
    </xf>
    <xf numFmtId="0" fontId="29" fillId="0" borderId="0" xfId="0" applyNumberFormat="1" applyFont="1" applyFill="1" applyBorder="1" applyAlignment="1">
      <alignment horizontal="right" vertical="top" wrapText="1"/>
    </xf>
    <xf numFmtId="0" fontId="3" fillId="0" borderId="15"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1" fillId="0" borderId="0" xfId="43" applyNumberFormat="1" applyFont="1" applyFill="1" applyBorder="1" applyAlignment="1">
      <alignment horizontal="lef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1.部门预算说明" xfId="40"/>
    <cellStyle name="常规_1.部门预算说明_1" xfId="41"/>
    <cellStyle name="常规_Sheet7_2"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0"/>
  <sheetViews>
    <sheetView zoomScaleSheetLayoutView="100" workbookViewId="0" topLeftCell="A1">
      <selection activeCell="H5" sqref="H5"/>
    </sheetView>
  </sheetViews>
  <sheetFormatPr defaultColWidth="9.00390625" defaultRowHeight="13.5" customHeight="1"/>
  <cols>
    <col min="1" max="1" width="54.25390625" style="0" customWidth="1"/>
  </cols>
  <sheetData>
    <row r="1" ht="41.25" customHeight="1">
      <c r="A1" s="79" t="s">
        <v>0</v>
      </c>
    </row>
    <row r="2" ht="41.25" customHeight="1">
      <c r="A2" s="80" t="s">
        <v>1</v>
      </c>
    </row>
    <row r="3" ht="41.25" customHeight="1">
      <c r="A3" s="80" t="s">
        <v>2</v>
      </c>
    </row>
    <row r="4" ht="41.25" customHeight="1">
      <c r="A4" s="80" t="s">
        <v>3</v>
      </c>
    </row>
    <row r="5" ht="41.25" customHeight="1">
      <c r="A5" s="80" t="s">
        <v>4</v>
      </c>
    </row>
    <row r="6" ht="41.25" customHeight="1">
      <c r="A6" s="80" t="s">
        <v>5</v>
      </c>
    </row>
    <row r="7" ht="41.25" customHeight="1">
      <c r="A7" s="80" t="s">
        <v>6</v>
      </c>
    </row>
    <row r="8" ht="41.25" customHeight="1">
      <c r="A8" s="80" t="s">
        <v>7</v>
      </c>
    </row>
    <row r="9" ht="41.25" customHeight="1">
      <c r="A9" s="80" t="s">
        <v>8</v>
      </c>
    </row>
    <row r="10" ht="41.25" customHeight="1">
      <c r="A10" s="80" t="s">
        <v>9</v>
      </c>
    </row>
  </sheetData>
  <printOptions/>
  <pageMargins left="0.75" right="0.75" top="1" bottom="1" header="0.5090277777777777" footer="0.5090277777777777"/>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19"/>
  <sheetViews>
    <sheetView zoomScaleSheetLayoutView="100" workbookViewId="0" topLeftCell="A1">
      <selection activeCell="J17" sqref="J17"/>
    </sheetView>
  </sheetViews>
  <sheetFormatPr defaultColWidth="8.50390625" defaultRowHeight="14.25" customHeight="1"/>
  <cols>
    <col min="1" max="1" width="5.75390625" style="4" customWidth="1"/>
    <col min="2" max="2" width="13.50390625" style="4" customWidth="1"/>
    <col min="3" max="3" width="11.375" style="4" customWidth="1"/>
    <col min="4" max="9" width="16.125" style="4" customWidth="1"/>
    <col min="10" max="32" width="8.75390625" style="4" customWidth="1"/>
    <col min="33" max="16384" width="8.50390625" style="4" customWidth="1"/>
  </cols>
  <sheetData>
    <row r="1" spans="1:9" s="1" customFormat="1" ht="30" customHeight="1">
      <c r="A1" s="141" t="s">
        <v>232</v>
      </c>
      <c r="B1" s="141"/>
      <c r="C1" s="141"/>
      <c r="D1" s="141"/>
      <c r="E1" s="141"/>
      <c r="F1" s="141"/>
      <c r="G1" s="141"/>
      <c r="H1" s="141"/>
      <c r="I1" s="141"/>
    </row>
    <row r="2" spans="1:9" s="2" customFormat="1" ht="15" customHeight="1">
      <c r="A2" s="5"/>
      <c r="B2" s="6"/>
      <c r="C2" s="6"/>
      <c r="I2" s="12" t="s">
        <v>37</v>
      </c>
    </row>
    <row r="3" spans="1:9" s="3" customFormat="1" ht="20.25" customHeight="1">
      <c r="A3" s="132" t="s">
        <v>233</v>
      </c>
      <c r="B3" s="132"/>
      <c r="C3" s="132"/>
      <c r="D3" s="132" t="s">
        <v>234</v>
      </c>
      <c r="E3" s="132" t="s">
        <v>235</v>
      </c>
      <c r="F3" s="132" t="s">
        <v>236</v>
      </c>
      <c r="G3" s="132"/>
      <c r="H3" s="132"/>
      <c r="I3" s="132" t="s">
        <v>237</v>
      </c>
    </row>
    <row r="4" spans="1:9" s="3" customFormat="1" ht="27" customHeight="1">
      <c r="A4" s="132" t="s">
        <v>238</v>
      </c>
      <c r="B4" s="132"/>
      <c r="C4" s="132" t="s">
        <v>143</v>
      </c>
      <c r="D4" s="132"/>
      <c r="E4" s="132"/>
      <c r="F4" s="132" t="s">
        <v>144</v>
      </c>
      <c r="G4" s="132" t="s">
        <v>239</v>
      </c>
      <c r="H4" s="132" t="s">
        <v>112</v>
      </c>
      <c r="I4" s="132"/>
    </row>
    <row r="5" spans="1:9" s="3" customFormat="1" ht="18" customHeight="1">
      <c r="A5" s="132"/>
      <c r="B5" s="132"/>
      <c r="C5" s="132"/>
      <c r="D5" s="132"/>
      <c r="E5" s="132"/>
      <c r="F5" s="132"/>
      <c r="G5" s="132"/>
      <c r="H5" s="132"/>
      <c r="I5" s="132"/>
    </row>
    <row r="6" spans="1:9" s="3" customFormat="1" ht="22.5" customHeight="1">
      <c r="A6" s="132"/>
      <c r="B6" s="132"/>
      <c r="C6" s="132"/>
      <c r="D6" s="132"/>
      <c r="E6" s="132"/>
      <c r="F6" s="132"/>
      <c r="G6" s="132"/>
      <c r="H6" s="132"/>
      <c r="I6" s="132"/>
    </row>
    <row r="7" spans="1:9" s="3" customFormat="1" ht="22.5" customHeight="1">
      <c r="A7" s="132" t="s">
        <v>240</v>
      </c>
      <c r="B7" s="132"/>
      <c r="C7" s="132"/>
      <c r="D7" s="7">
        <v>1</v>
      </c>
      <c r="E7" s="7">
        <v>2</v>
      </c>
      <c r="F7" s="7">
        <v>3</v>
      </c>
      <c r="G7" s="7">
        <v>4</v>
      </c>
      <c r="H7" s="7">
        <v>5</v>
      </c>
      <c r="I7" s="7">
        <v>6</v>
      </c>
    </row>
    <row r="8" spans="1:9" s="3" customFormat="1" ht="22.5" customHeight="1">
      <c r="A8" s="132" t="s">
        <v>94</v>
      </c>
      <c r="B8" s="132"/>
      <c r="C8" s="132"/>
      <c r="D8" s="8"/>
      <c r="E8" s="8"/>
      <c r="F8" s="8"/>
      <c r="G8" s="8"/>
      <c r="H8" s="8"/>
      <c r="I8" s="8"/>
    </row>
    <row r="9" spans="1:9" ht="22.5" customHeight="1">
      <c r="A9" s="132"/>
      <c r="B9" s="132"/>
      <c r="C9" s="9"/>
      <c r="D9" s="9"/>
      <c r="E9" s="9"/>
      <c r="F9" s="9"/>
      <c r="G9" s="10"/>
      <c r="H9" s="10"/>
      <c r="I9" s="9"/>
    </row>
    <row r="10" spans="1:9" ht="22.5" customHeight="1">
      <c r="A10" s="132"/>
      <c r="B10" s="132"/>
      <c r="C10" s="9"/>
      <c r="D10" s="9"/>
      <c r="E10" s="9"/>
      <c r="F10" s="9"/>
      <c r="G10" s="9"/>
      <c r="H10" s="9"/>
      <c r="I10" s="9"/>
    </row>
    <row r="11" spans="1:9" ht="22.5" customHeight="1">
      <c r="A11" s="132"/>
      <c r="B11" s="132"/>
      <c r="C11" s="9"/>
      <c r="D11" s="9"/>
      <c r="E11" s="9"/>
      <c r="F11" s="9"/>
      <c r="G11" s="9"/>
      <c r="H11" s="9"/>
      <c r="I11" s="9"/>
    </row>
    <row r="12" spans="1:9" ht="22.5" customHeight="1">
      <c r="A12" s="132"/>
      <c r="B12" s="132"/>
      <c r="C12" s="9"/>
      <c r="D12" s="9"/>
      <c r="E12" s="9"/>
      <c r="F12" s="9"/>
      <c r="G12" s="9"/>
      <c r="H12" s="9"/>
      <c r="I12" s="9"/>
    </row>
    <row r="13" spans="1:9" ht="22.5" customHeight="1">
      <c r="A13" s="132"/>
      <c r="B13" s="132"/>
      <c r="C13" s="9"/>
      <c r="D13" s="9"/>
      <c r="E13" s="9"/>
      <c r="F13" s="9"/>
      <c r="G13" s="9"/>
      <c r="H13" s="9"/>
      <c r="I13" s="9"/>
    </row>
    <row r="14" spans="1:9" ht="22.5" customHeight="1">
      <c r="A14" s="132"/>
      <c r="B14" s="132"/>
      <c r="C14" s="9"/>
      <c r="D14" s="9"/>
      <c r="E14" s="9"/>
      <c r="F14" s="9"/>
      <c r="G14" s="9"/>
      <c r="H14" s="9"/>
      <c r="I14" s="9"/>
    </row>
    <row r="15" spans="1:9" ht="32.25" customHeight="1">
      <c r="A15" s="133"/>
      <c r="B15" s="163"/>
      <c r="C15" s="163"/>
      <c r="D15" s="163"/>
      <c r="E15" s="163"/>
      <c r="F15" s="163"/>
      <c r="G15" s="163"/>
      <c r="H15" s="163"/>
      <c r="I15" s="163"/>
    </row>
    <row r="16" ht="14.25">
      <c r="A16" s="11"/>
    </row>
    <row r="17" ht="14.25">
      <c r="A17" s="11"/>
    </row>
    <row r="18" ht="14.25">
      <c r="A18" s="11"/>
    </row>
    <row r="19" ht="14.25">
      <c r="A19" s="11"/>
    </row>
  </sheetData>
  <mergeCells count="20">
    <mergeCell ref="A1:I1"/>
    <mergeCell ref="A3:C3"/>
    <mergeCell ref="F3:H3"/>
    <mergeCell ref="A7:C7"/>
    <mergeCell ref="C4:C6"/>
    <mergeCell ref="D3:D6"/>
    <mergeCell ref="E3:E6"/>
    <mergeCell ref="F4:F6"/>
    <mergeCell ref="G4:G6"/>
    <mergeCell ref="H4:H6"/>
    <mergeCell ref="A14:B14"/>
    <mergeCell ref="A15:I15"/>
    <mergeCell ref="A8:C8"/>
    <mergeCell ref="A9:B9"/>
    <mergeCell ref="A10:B10"/>
    <mergeCell ref="A11:B11"/>
    <mergeCell ref="I3:I6"/>
    <mergeCell ref="A4:B6"/>
    <mergeCell ref="A12:B12"/>
    <mergeCell ref="A13:B13"/>
  </mergeCells>
  <printOptions/>
  <pageMargins left="0.75" right="0.75" top="1" bottom="1" header="0.5090277777777777" footer="0.50902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5"/>
  <sheetViews>
    <sheetView tabSelected="1" zoomScale="112" zoomScaleNormal="112" zoomScaleSheetLayoutView="100" workbookViewId="0" topLeftCell="A1">
      <selection activeCell="B3" sqref="B3"/>
    </sheetView>
  </sheetViews>
  <sheetFormatPr defaultColWidth="8.50390625" defaultRowHeight="12.75" customHeight="1"/>
  <cols>
    <col min="1" max="1" width="5.125" style="13" customWidth="1"/>
    <col min="2" max="2" width="13.125" style="13" customWidth="1"/>
    <col min="3" max="3" width="67.875" style="13" customWidth="1"/>
    <col min="4" max="16384" width="8.50390625" style="13" bestFit="1" customWidth="1"/>
  </cols>
  <sheetData>
    <row r="1" spans="1:3" ht="40.5" customHeight="1">
      <c r="A1" s="139" t="s">
        <v>10</v>
      </c>
      <c r="B1" s="139"/>
      <c r="C1" s="139"/>
    </row>
    <row r="2" spans="1:3" s="71" customFormat="1" ht="25.5" customHeight="1">
      <c r="A2" s="140" t="s">
        <v>11</v>
      </c>
      <c r="B2" s="140"/>
      <c r="C2" s="140"/>
    </row>
    <row r="3" spans="1:7" s="71" customFormat="1" ht="165.75" customHeight="1">
      <c r="A3" s="72" t="s">
        <v>12</v>
      </c>
      <c r="B3" s="72" t="s">
        <v>13</v>
      </c>
      <c r="C3" s="82" t="s">
        <v>14</v>
      </c>
      <c r="D3" s="73"/>
      <c r="E3" s="73"/>
      <c r="F3" s="73"/>
      <c r="G3" s="73"/>
    </row>
    <row r="4" spans="1:7" s="71" customFormat="1" ht="63" customHeight="1">
      <c r="A4" s="72" t="s">
        <v>15</v>
      </c>
      <c r="B4" s="72" t="s">
        <v>16</v>
      </c>
      <c r="C4" s="83" t="s">
        <v>17</v>
      </c>
      <c r="D4" s="73"/>
      <c r="E4" s="73"/>
      <c r="F4" s="73"/>
      <c r="G4" s="73"/>
    </row>
    <row r="5" spans="1:7" s="71" customFormat="1" ht="71.25" customHeight="1">
      <c r="A5" s="72" t="s">
        <v>18</v>
      </c>
      <c r="B5" s="74" t="s">
        <v>19</v>
      </c>
      <c r="C5" s="83" t="s">
        <v>20</v>
      </c>
      <c r="D5" s="73"/>
      <c r="E5" s="73"/>
      <c r="F5" s="73"/>
      <c r="G5" s="73"/>
    </row>
    <row r="6" spans="1:7" s="71" customFormat="1" ht="71.25" customHeight="1">
      <c r="A6" s="72" t="s">
        <v>21</v>
      </c>
      <c r="B6" s="74" t="s">
        <v>245</v>
      </c>
      <c r="C6" s="83" t="s">
        <v>246</v>
      </c>
      <c r="D6" s="73"/>
      <c r="E6" s="73"/>
      <c r="F6" s="73"/>
      <c r="G6" s="73"/>
    </row>
    <row r="7" spans="1:7" s="71" customFormat="1" ht="148.5" customHeight="1">
      <c r="A7" s="72" t="s">
        <v>24</v>
      </c>
      <c r="B7" s="72" t="s">
        <v>22</v>
      </c>
      <c r="C7" s="84" t="s">
        <v>23</v>
      </c>
      <c r="D7" s="75"/>
      <c r="E7" s="75"/>
      <c r="F7" s="75"/>
      <c r="G7" s="75"/>
    </row>
    <row r="8" spans="1:7" s="71" customFormat="1" ht="91.5" customHeight="1">
      <c r="A8" s="76" t="s">
        <v>26</v>
      </c>
      <c r="B8" s="72" t="s">
        <v>25</v>
      </c>
      <c r="C8" s="84" t="s">
        <v>241</v>
      </c>
      <c r="D8" s="75"/>
      <c r="E8" s="75"/>
      <c r="F8" s="75"/>
      <c r="G8" s="75"/>
    </row>
    <row r="9" spans="1:3" s="71" customFormat="1" ht="60" customHeight="1">
      <c r="A9" s="76" t="s">
        <v>29</v>
      </c>
      <c r="B9" s="76" t="s">
        <v>27</v>
      </c>
      <c r="C9" s="84" t="s">
        <v>28</v>
      </c>
    </row>
    <row r="10" spans="1:3" s="71" customFormat="1" ht="47.25" customHeight="1">
      <c r="A10" s="98" t="s">
        <v>32</v>
      </c>
      <c r="B10" s="76" t="s">
        <v>30</v>
      </c>
      <c r="C10" s="84" t="s">
        <v>31</v>
      </c>
    </row>
    <row r="11" spans="1:3" s="71" customFormat="1" ht="0.75" customHeight="1">
      <c r="A11" s="99"/>
      <c r="B11" s="135" t="s">
        <v>33</v>
      </c>
      <c r="C11" s="137" t="s">
        <v>242</v>
      </c>
    </row>
    <row r="12" spans="1:3" s="71" customFormat="1" ht="409.5" customHeight="1">
      <c r="A12" s="134" t="s">
        <v>243</v>
      </c>
      <c r="B12" s="136"/>
      <c r="C12" s="138"/>
    </row>
    <row r="13" spans="1:3" s="71" customFormat="1" ht="54" customHeight="1">
      <c r="A13" s="77" t="s">
        <v>244</v>
      </c>
      <c r="B13" s="76" t="s">
        <v>34</v>
      </c>
      <c r="C13" s="81" t="s">
        <v>35</v>
      </c>
    </row>
    <row r="14" s="71" customFormat="1" ht="32.25" customHeight="1">
      <c r="C14" s="78"/>
    </row>
    <row r="15" ht="12.75">
      <c r="C15" s="71"/>
    </row>
  </sheetData>
  <mergeCells count="4">
    <mergeCell ref="B11:B12"/>
    <mergeCell ref="C11:C12"/>
    <mergeCell ref="A1:C1"/>
    <mergeCell ref="A2:C2"/>
  </mergeCells>
  <printOptions/>
  <pageMargins left="0.75" right="0.75" top="1" bottom="1" header="0.5090277777777777" footer="0.5090277777777777"/>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42"/>
  <sheetViews>
    <sheetView zoomScaleSheetLayoutView="100" workbookViewId="0" topLeftCell="A1">
      <selection activeCell="C38" sqref="C38"/>
    </sheetView>
  </sheetViews>
  <sheetFormatPr defaultColWidth="7.75390625" defaultRowHeight="12.75" customHeight="1"/>
  <cols>
    <col min="1" max="1" width="25.125" style="13" customWidth="1"/>
    <col min="2" max="2" width="12.00390625" style="13" customWidth="1"/>
    <col min="3" max="3" width="32.75390625" style="13" customWidth="1"/>
    <col min="4" max="4" width="19.00390625" style="13" customWidth="1"/>
    <col min="5" max="6" width="7.00390625" style="13" customWidth="1"/>
    <col min="7" max="16384" width="7.75390625" style="13" customWidth="1"/>
  </cols>
  <sheetData>
    <row r="1" spans="1:4" ht="24.75" customHeight="1">
      <c r="A1" s="141" t="s">
        <v>36</v>
      </c>
      <c r="B1" s="141"/>
      <c r="C1" s="141"/>
      <c r="D1" s="141"/>
    </row>
    <row r="2" spans="1:4" ht="21.75" customHeight="1">
      <c r="A2" s="61"/>
      <c r="B2" s="26"/>
      <c r="C2" s="26"/>
      <c r="D2" s="14" t="s">
        <v>37</v>
      </c>
    </row>
    <row r="3" spans="1:4" ht="24.75" customHeight="1">
      <c r="A3" s="142" t="s">
        <v>38</v>
      </c>
      <c r="B3" s="142"/>
      <c r="C3" s="142" t="s">
        <v>39</v>
      </c>
      <c r="D3" s="142"/>
    </row>
    <row r="4" spans="1:4" ht="24.75" customHeight="1">
      <c r="A4" s="15" t="s">
        <v>40</v>
      </c>
      <c r="B4" s="15" t="s">
        <v>41</v>
      </c>
      <c r="C4" s="15" t="s">
        <v>40</v>
      </c>
      <c r="D4" s="15" t="s">
        <v>41</v>
      </c>
    </row>
    <row r="5" spans="1:5" ht="24.75" customHeight="1">
      <c r="A5" s="17" t="s">
        <v>42</v>
      </c>
      <c r="B5" s="13">
        <v>1823.35</v>
      </c>
      <c r="C5" s="16" t="s">
        <v>43</v>
      </c>
      <c r="D5" s="62">
        <v>1550.2</v>
      </c>
      <c r="E5" s="13" t="s">
        <v>44</v>
      </c>
    </row>
    <row r="6" spans="1:5" ht="24.75" customHeight="1">
      <c r="A6" s="17" t="s">
        <v>45</v>
      </c>
      <c r="B6" s="63"/>
      <c r="C6" s="16" t="s">
        <v>46</v>
      </c>
      <c r="D6" s="63"/>
      <c r="E6" s="13" t="s">
        <v>44</v>
      </c>
    </row>
    <row r="7" spans="1:5" ht="24.75" customHeight="1">
      <c r="A7" s="16" t="s">
        <v>47</v>
      </c>
      <c r="B7" s="63"/>
      <c r="C7" s="16" t="s">
        <v>48</v>
      </c>
      <c r="D7" s="63"/>
      <c r="E7" s="13" t="s">
        <v>44</v>
      </c>
    </row>
    <row r="8" spans="1:5" ht="24.75" customHeight="1">
      <c r="A8" s="16" t="s">
        <v>49</v>
      </c>
      <c r="B8" s="63"/>
      <c r="C8" s="16" t="s">
        <v>50</v>
      </c>
      <c r="D8" s="63"/>
      <c r="E8" s="13" t="s">
        <v>44</v>
      </c>
    </row>
    <row r="9" spans="1:5" ht="24.75" customHeight="1">
      <c r="A9" s="16" t="s">
        <v>51</v>
      </c>
      <c r="B9" s="63"/>
      <c r="C9" s="16" t="s">
        <v>52</v>
      </c>
      <c r="D9" s="63"/>
      <c r="E9" s="13" t="s">
        <v>44</v>
      </c>
    </row>
    <row r="10" spans="1:5" ht="24.75" customHeight="1">
      <c r="A10" s="16" t="s">
        <v>53</v>
      </c>
      <c r="B10" s="63"/>
      <c r="C10" s="16" t="s">
        <v>54</v>
      </c>
      <c r="D10" s="63"/>
      <c r="E10" s="13" t="s">
        <v>44</v>
      </c>
    </row>
    <row r="11" spans="1:5" ht="24.75" customHeight="1">
      <c r="A11" s="16" t="s">
        <v>55</v>
      </c>
      <c r="B11" s="63"/>
      <c r="C11" s="16" t="s">
        <v>56</v>
      </c>
      <c r="D11" s="63"/>
      <c r="E11" s="13" t="s">
        <v>44</v>
      </c>
    </row>
    <row r="12" spans="1:5" ht="24.75" customHeight="1">
      <c r="A12" s="16" t="s">
        <v>57</v>
      </c>
      <c r="B12" s="63"/>
      <c r="C12" s="16" t="s">
        <v>58</v>
      </c>
      <c r="D12" s="62">
        <v>150.04</v>
      </c>
      <c r="E12" s="13" t="s">
        <v>44</v>
      </c>
    </row>
    <row r="13" spans="1:5" ht="24.75" customHeight="1">
      <c r="A13" s="16" t="s">
        <v>59</v>
      </c>
      <c r="B13" s="63"/>
      <c r="C13" s="16" t="s">
        <v>60</v>
      </c>
      <c r="D13" s="62">
        <v>41.04</v>
      </c>
      <c r="E13" s="13" t="s">
        <v>44</v>
      </c>
    </row>
    <row r="14" spans="1:5" ht="24.75" customHeight="1">
      <c r="A14" s="16"/>
      <c r="B14" s="64"/>
      <c r="C14" s="16" t="s">
        <v>61</v>
      </c>
      <c r="D14" s="53"/>
      <c r="E14" s="13" t="s">
        <v>44</v>
      </c>
    </row>
    <row r="15" spans="1:5" ht="24.75" customHeight="1">
      <c r="A15" s="16"/>
      <c r="B15" s="64"/>
      <c r="C15" s="16" t="s">
        <v>62</v>
      </c>
      <c r="D15" s="53"/>
      <c r="E15" s="13" t="s">
        <v>44</v>
      </c>
    </row>
    <row r="16" spans="1:5" ht="24.75" customHeight="1">
      <c r="A16" s="16"/>
      <c r="B16" s="64"/>
      <c r="C16" s="16" t="s">
        <v>63</v>
      </c>
      <c r="D16" s="53"/>
      <c r="E16" s="13" t="s">
        <v>44</v>
      </c>
    </row>
    <row r="17" spans="1:5" ht="24.75" customHeight="1">
      <c r="A17" s="16"/>
      <c r="B17" s="64"/>
      <c r="C17" s="16" t="s">
        <v>64</v>
      </c>
      <c r="D17" s="53"/>
      <c r="E17" s="13" t="s">
        <v>44</v>
      </c>
    </row>
    <row r="18" spans="1:5" ht="24.75" customHeight="1">
      <c r="A18" s="16"/>
      <c r="B18" s="64"/>
      <c r="C18" s="16" t="s">
        <v>65</v>
      </c>
      <c r="D18" s="53"/>
      <c r="E18" s="13" t="s">
        <v>44</v>
      </c>
    </row>
    <row r="19" spans="1:5" ht="24.75" customHeight="1">
      <c r="A19" s="16"/>
      <c r="B19" s="64"/>
      <c r="C19" s="16" t="s">
        <v>66</v>
      </c>
      <c r="D19" s="53"/>
      <c r="E19" s="13" t="s">
        <v>44</v>
      </c>
    </row>
    <row r="20" spans="1:5" ht="24.75" customHeight="1">
      <c r="A20" s="16"/>
      <c r="B20" s="64"/>
      <c r="C20" s="16" t="s">
        <v>67</v>
      </c>
      <c r="D20" s="53"/>
      <c r="E20" s="13" t="s">
        <v>44</v>
      </c>
    </row>
    <row r="21" spans="1:5" ht="24.75" customHeight="1">
      <c r="A21" s="16"/>
      <c r="B21" s="64"/>
      <c r="C21" s="16" t="s">
        <v>68</v>
      </c>
      <c r="D21" s="53"/>
      <c r="E21" s="13" t="s">
        <v>44</v>
      </c>
    </row>
    <row r="22" spans="1:5" ht="24.75" customHeight="1">
      <c r="A22" s="16"/>
      <c r="B22" s="64"/>
      <c r="C22" s="16" t="s">
        <v>69</v>
      </c>
      <c r="D22" s="53"/>
      <c r="E22" s="13" t="s">
        <v>44</v>
      </c>
    </row>
    <row r="23" spans="1:5" ht="24.75" customHeight="1">
      <c r="A23" s="16"/>
      <c r="B23" s="64"/>
      <c r="C23" s="16" t="s">
        <v>70</v>
      </c>
      <c r="D23" s="62">
        <v>82.07</v>
      </c>
      <c r="E23" s="13" t="s">
        <v>44</v>
      </c>
    </row>
    <row r="24" spans="1:5" ht="24.75" customHeight="1">
      <c r="A24" s="16"/>
      <c r="B24" s="64"/>
      <c r="C24" s="16" t="s">
        <v>71</v>
      </c>
      <c r="D24" s="53"/>
      <c r="E24" s="13" t="s">
        <v>44</v>
      </c>
    </row>
    <row r="25" spans="1:5" ht="24.75" customHeight="1">
      <c r="A25" s="16"/>
      <c r="B25" s="64"/>
      <c r="C25" s="16" t="s">
        <v>72</v>
      </c>
      <c r="D25" s="53"/>
      <c r="E25" s="13" t="s">
        <v>44</v>
      </c>
    </row>
    <row r="26" spans="1:5" ht="24.75" customHeight="1">
      <c r="A26" s="16"/>
      <c r="B26" s="64"/>
      <c r="C26" s="16" t="s">
        <v>73</v>
      </c>
      <c r="D26" s="53"/>
      <c r="E26" s="13" t="s">
        <v>44</v>
      </c>
    </row>
    <row r="27" spans="1:5" ht="24.75" customHeight="1">
      <c r="A27" s="16"/>
      <c r="B27" s="64"/>
      <c r="C27" s="16" t="s">
        <v>74</v>
      </c>
      <c r="D27" s="53"/>
      <c r="E27" s="13" t="s">
        <v>44</v>
      </c>
    </row>
    <row r="28" spans="1:5" ht="24.75" customHeight="1">
      <c r="A28" s="16"/>
      <c r="B28" s="64"/>
      <c r="C28" s="16" t="s">
        <v>75</v>
      </c>
      <c r="D28" s="53"/>
      <c r="E28" s="13" t="s">
        <v>44</v>
      </c>
    </row>
    <row r="29" spans="1:5" ht="24.75" customHeight="1">
      <c r="A29" s="16"/>
      <c r="B29" s="64"/>
      <c r="C29" s="16" t="s">
        <v>76</v>
      </c>
      <c r="D29" s="53"/>
      <c r="E29" s="13" t="s">
        <v>44</v>
      </c>
    </row>
    <row r="30" spans="1:5" ht="24.75" customHeight="1">
      <c r="A30" s="16"/>
      <c r="B30" s="64"/>
      <c r="C30" s="16" t="s">
        <v>77</v>
      </c>
      <c r="D30" s="53"/>
      <c r="E30" s="13" t="s">
        <v>44</v>
      </c>
    </row>
    <row r="31" spans="1:5" ht="24.75" customHeight="1">
      <c r="A31" s="16"/>
      <c r="B31" s="64"/>
      <c r="C31" s="16" t="s">
        <v>78</v>
      </c>
      <c r="D31" s="53"/>
      <c r="E31" s="13" t="s">
        <v>44</v>
      </c>
    </row>
    <row r="32" spans="1:5" ht="24.75" customHeight="1">
      <c r="A32" s="16"/>
      <c r="B32" s="64"/>
      <c r="C32" s="15" t="s">
        <v>79</v>
      </c>
      <c r="D32" s="62"/>
      <c r="E32" s="13" t="s">
        <v>44</v>
      </c>
    </row>
    <row r="33" spans="1:5" ht="24.75" customHeight="1">
      <c r="A33" s="15" t="s">
        <v>80</v>
      </c>
      <c r="B33" s="13">
        <v>1823.35</v>
      </c>
      <c r="C33" s="16" t="s">
        <v>81</v>
      </c>
      <c r="D33" s="65"/>
      <c r="E33" s="13" t="s">
        <v>44</v>
      </c>
    </row>
    <row r="34" spans="1:5" ht="24.75" customHeight="1">
      <c r="A34" s="16" t="s">
        <v>82</v>
      </c>
      <c r="B34" s="63"/>
      <c r="C34" s="66"/>
      <c r="D34" s="63"/>
      <c r="E34" s="13" t="s">
        <v>44</v>
      </c>
    </row>
    <row r="35" spans="1:5" ht="24.75" customHeight="1">
      <c r="A35" s="16" t="s">
        <v>83</v>
      </c>
      <c r="B35" s="63">
        <v>119.11</v>
      </c>
      <c r="C35" s="66"/>
      <c r="D35" s="67">
        <v>119.11</v>
      </c>
      <c r="E35" s="13" t="s">
        <v>44</v>
      </c>
    </row>
    <row r="36" spans="1:5" ht="24.75" customHeight="1">
      <c r="A36" s="16" t="s">
        <v>84</v>
      </c>
      <c r="B36" s="63"/>
      <c r="C36" s="66"/>
      <c r="D36" s="67"/>
      <c r="E36" s="13" t="s">
        <v>44</v>
      </c>
    </row>
    <row r="37" spans="1:5" ht="24.75" customHeight="1">
      <c r="A37" s="16" t="s">
        <v>85</v>
      </c>
      <c r="B37" s="63"/>
      <c r="C37" s="66"/>
      <c r="D37" s="67"/>
      <c r="E37" s="13" t="s">
        <v>44</v>
      </c>
    </row>
    <row r="38" spans="1:5" ht="24.75" customHeight="1">
      <c r="A38" s="16" t="s">
        <v>86</v>
      </c>
      <c r="B38" s="63"/>
      <c r="C38" s="66"/>
      <c r="D38" s="67"/>
      <c r="E38" s="13" t="s">
        <v>44</v>
      </c>
    </row>
    <row r="39" spans="1:5" ht="24.75" customHeight="1">
      <c r="A39" s="16" t="s">
        <v>87</v>
      </c>
      <c r="B39" s="63"/>
      <c r="C39" s="66"/>
      <c r="D39" s="67"/>
      <c r="E39" s="13" t="s">
        <v>44</v>
      </c>
    </row>
    <row r="40" spans="1:5" ht="24.75" customHeight="1">
      <c r="A40" s="16" t="s">
        <v>88</v>
      </c>
      <c r="B40" s="63"/>
      <c r="C40" s="66"/>
      <c r="D40" s="67"/>
      <c r="E40" s="13" t="s">
        <v>44</v>
      </c>
    </row>
    <row r="41" spans="1:5" ht="24.75" customHeight="1">
      <c r="A41" s="16" t="s">
        <v>89</v>
      </c>
      <c r="B41" s="63"/>
      <c r="C41" s="68" t="s">
        <v>90</v>
      </c>
      <c r="D41" s="63"/>
      <c r="E41" s="13" t="s">
        <v>44</v>
      </c>
    </row>
    <row r="42" spans="1:5" ht="24.75" customHeight="1">
      <c r="A42" s="15" t="s">
        <v>91</v>
      </c>
      <c r="B42" s="63">
        <f>SUM(B33:B41)</f>
        <v>1942.4599999999998</v>
      </c>
      <c r="C42" s="69"/>
      <c r="D42" s="70">
        <f>SUM(D5:D41)</f>
        <v>1942.4599999999998</v>
      </c>
      <c r="E42" s="13" t="s">
        <v>44</v>
      </c>
    </row>
  </sheetData>
  <mergeCells count="3">
    <mergeCell ref="A1:D1"/>
    <mergeCell ref="A3:B3"/>
    <mergeCell ref="C3:D3"/>
  </mergeCells>
  <printOptions/>
  <pageMargins left="0.75" right="0.75" top="1" bottom="1" header="0.5090277777777777" footer="0.5090277777777777"/>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17"/>
  <sheetViews>
    <sheetView showZeros="0" zoomScaleSheetLayoutView="100" workbookViewId="0" topLeftCell="A1">
      <selection activeCell="D6" sqref="D6"/>
    </sheetView>
  </sheetViews>
  <sheetFormatPr defaultColWidth="9.00390625" defaultRowHeight="12.75" customHeight="1"/>
  <cols>
    <col min="1" max="1" width="17.375" style="13" customWidth="1"/>
    <col min="2" max="2" width="10.50390625" style="13" customWidth="1"/>
    <col min="3" max="3" width="12.625" style="13" customWidth="1"/>
    <col min="4" max="4" width="12.75390625" style="13" customWidth="1"/>
    <col min="5" max="5" width="9.50390625" style="13" customWidth="1"/>
    <col min="6" max="6" width="14.375" style="13" customWidth="1"/>
    <col min="7" max="7" width="15.75390625" style="13" customWidth="1"/>
    <col min="8" max="8" width="12.00390625" style="13" customWidth="1"/>
    <col min="9" max="9" width="7.125" style="13" customWidth="1"/>
    <col min="10" max="10" width="11.25390625" style="13" customWidth="1"/>
    <col min="11" max="11" width="12.375" style="13" customWidth="1"/>
    <col min="12" max="13" width="8.75390625" style="13" customWidth="1"/>
    <col min="14" max="14" width="7.00390625" style="13" customWidth="1"/>
    <col min="15" max="15" width="6.00390625" style="13" customWidth="1"/>
    <col min="16" max="16384" width="9.00390625" style="13" customWidth="1"/>
  </cols>
  <sheetData>
    <row r="1" spans="1:13" ht="24.75" customHeight="1">
      <c r="A1" s="141" t="s">
        <v>92</v>
      </c>
      <c r="B1" s="141"/>
      <c r="C1" s="141"/>
      <c r="D1" s="141"/>
      <c r="E1" s="141"/>
      <c r="F1" s="141"/>
      <c r="G1" s="141"/>
      <c r="H1" s="141"/>
      <c r="I1" s="141"/>
      <c r="J1" s="141"/>
      <c r="K1" s="141"/>
      <c r="L1" s="141"/>
      <c r="M1" s="141"/>
    </row>
    <row r="2" ht="24.75" customHeight="1">
      <c r="M2" s="14" t="s">
        <v>37</v>
      </c>
    </row>
    <row r="3" spans="1:14" ht="24.75" customHeight="1">
      <c r="A3" s="145" t="s">
        <v>93</v>
      </c>
      <c r="B3" s="145" t="s">
        <v>94</v>
      </c>
      <c r="C3" s="145" t="s">
        <v>95</v>
      </c>
      <c r="D3" s="145"/>
      <c r="E3" s="145"/>
      <c r="F3" s="145" t="s">
        <v>96</v>
      </c>
      <c r="G3" s="147" t="s">
        <v>97</v>
      </c>
      <c r="H3" s="149" t="s">
        <v>98</v>
      </c>
      <c r="I3" s="142" t="s">
        <v>99</v>
      </c>
      <c r="J3" s="142" t="s">
        <v>100</v>
      </c>
      <c r="K3" s="142" t="s">
        <v>101</v>
      </c>
      <c r="L3" s="143" t="s">
        <v>102</v>
      </c>
      <c r="M3" s="143" t="s">
        <v>103</v>
      </c>
      <c r="N3" s="21"/>
    </row>
    <row r="4" spans="1:14" ht="24.75" customHeight="1">
      <c r="A4" s="146"/>
      <c r="B4" s="146"/>
      <c r="C4" s="87" t="s">
        <v>94</v>
      </c>
      <c r="D4" s="87" t="s">
        <v>104</v>
      </c>
      <c r="E4" s="36" t="s">
        <v>105</v>
      </c>
      <c r="F4" s="145"/>
      <c r="G4" s="148"/>
      <c r="H4" s="149"/>
      <c r="I4" s="142"/>
      <c r="J4" s="142"/>
      <c r="K4" s="142"/>
      <c r="L4" s="144"/>
      <c r="M4" s="144"/>
      <c r="N4" s="21"/>
    </row>
    <row r="5" spans="1:14" s="25" customFormat="1" ht="24.75" customHeight="1">
      <c r="A5" s="91" t="s">
        <v>106</v>
      </c>
      <c r="B5" s="69"/>
      <c r="C5" s="69"/>
      <c r="D5" s="69"/>
      <c r="E5" s="85">
        <f aca="true" t="shared" si="0" ref="E5:M5">SUM(E6)</f>
        <v>0</v>
      </c>
      <c r="F5" s="54">
        <f t="shared" si="0"/>
        <v>0</v>
      </c>
      <c r="G5" s="54">
        <f t="shared" si="0"/>
        <v>0</v>
      </c>
      <c r="H5" s="54">
        <f t="shared" si="0"/>
        <v>0</v>
      </c>
      <c r="I5" s="54">
        <f t="shared" si="0"/>
        <v>0</v>
      </c>
      <c r="J5" s="54">
        <f t="shared" si="0"/>
        <v>0</v>
      </c>
      <c r="K5" s="54">
        <f t="shared" si="0"/>
        <v>0</v>
      </c>
      <c r="L5" s="54">
        <f t="shared" si="0"/>
        <v>0</v>
      </c>
      <c r="M5" s="54">
        <f t="shared" si="0"/>
        <v>0</v>
      </c>
      <c r="N5" s="59"/>
    </row>
    <row r="6" spans="1:13" ht="24.75" customHeight="1">
      <c r="A6" s="92" t="s">
        <v>107</v>
      </c>
      <c r="B6" s="69">
        <v>1823.35</v>
      </c>
      <c r="C6" s="69">
        <v>1823.35</v>
      </c>
      <c r="D6" s="69">
        <v>1823.35</v>
      </c>
      <c r="E6" s="86"/>
      <c r="F6" s="56"/>
      <c r="G6" s="57"/>
      <c r="H6" s="58"/>
      <c r="I6" s="60"/>
      <c r="J6" s="60"/>
      <c r="K6" s="60"/>
      <c r="L6" s="60"/>
      <c r="M6" s="60"/>
    </row>
    <row r="7" spans="1:13" ht="24.75" customHeight="1">
      <c r="A7" s="88"/>
      <c r="B7" s="89"/>
      <c r="C7" s="90"/>
      <c r="D7" s="90"/>
      <c r="E7" s="55"/>
      <c r="F7" s="56"/>
      <c r="G7" s="57"/>
      <c r="H7" s="58"/>
      <c r="I7" s="60"/>
      <c r="J7" s="60"/>
      <c r="K7" s="60"/>
      <c r="L7" s="60"/>
      <c r="M7" s="60"/>
    </row>
    <row r="8" spans="1:13" ht="24.75" customHeight="1">
      <c r="A8" s="42"/>
      <c r="B8" s="43"/>
      <c r="C8" s="44"/>
      <c r="D8" s="43"/>
      <c r="E8" s="44"/>
      <c r="F8" s="45"/>
      <c r="G8" s="46"/>
      <c r="H8" s="52"/>
      <c r="I8" s="53"/>
      <c r="J8" s="53"/>
      <c r="K8" s="53"/>
      <c r="L8" s="53"/>
      <c r="M8" s="53"/>
    </row>
    <row r="9" spans="1:13" ht="24.75" customHeight="1">
      <c r="A9" s="42"/>
      <c r="B9" s="43"/>
      <c r="C9" s="44"/>
      <c r="D9" s="43"/>
      <c r="E9" s="44"/>
      <c r="F9" s="45"/>
      <c r="G9" s="46"/>
      <c r="H9" s="52"/>
      <c r="I9" s="53"/>
      <c r="J9" s="53"/>
      <c r="K9" s="53"/>
      <c r="L9" s="53"/>
      <c r="M9" s="53"/>
    </row>
    <row r="10" spans="1:13" ht="24.75" customHeight="1">
      <c r="A10" s="42"/>
      <c r="B10" s="43"/>
      <c r="C10" s="44"/>
      <c r="D10" s="43"/>
      <c r="E10" s="44"/>
      <c r="F10" s="45"/>
      <c r="G10" s="46"/>
      <c r="H10" s="52"/>
      <c r="I10" s="53"/>
      <c r="J10" s="53"/>
      <c r="K10" s="53"/>
      <c r="L10" s="53"/>
      <c r="M10" s="53"/>
    </row>
    <row r="11" spans="1:13" ht="24.75" customHeight="1">
      <c r="A11" s="47"/>
      <c r="B11" s="43"/>
      <c r="C11" s="44"/>
      <c r="D11" s="43"/>
      <c r="E11" s="44"/>
      <c r="F11" s="45"/>
      <c r="G11" s="46"/>
      <c r="H11" s="52"/>
      <c r="I11" s="53"/>
      <c r="J11" s="53"/>
      <c r="K11" s="53"/>
      <c r="L11" s="53"/>
      <c r="M11" s="53"/>
    </row>
    <row r="12" spans="1:13" ht="24.75" customHeight="1">
      <c r="A12" s="47"/>
      <c r="B12" s="43"/>
      <c r="C12" s="44"/>
      <c r="D12" s="43"/>
      <c r="E12" s="44"/>
      <c r="F12" s="45"/>
      <c r="G12" s="46"/>
      <c r="H12" s="52"/>
      <c r="I12" s="53"/>
      <c r="J12" s="53"/>
      <c r="K12" s="53"/>
      <c r="L12" s="53"/>
      <c r="M12" s="53"/>
    </row>
    <row r="13" spans="1:13" ht="24.75" customHeight="1">
      <c r="A13" s="47"/>
      <c r="B13" s="43"/>
      <c r="C13" s="44"/>
      <c r="D13" s="43"/>
      <c r="E13" s="44"/>
      <c r="F13" s="45"/>
      <c r="G13" s="46"/>
      <c r="H13" s="52"/>
      <c r="I13" s="53"/>
      <c r="J13" s="53"/>
      <c r="K13" s="53"/>
      <c r="L13" s="53"/>
      <c r="M13" s="53"/>
    </row>
    <row r="14" spans="1:13" ht="24.75" customHeight="1">
      <c r="A14" s="47"/>
      <c r="B14" s="43"/>
      <c r="C14" s="44"/>
      <c r="D14" s="43"/>
      <c r="E14" s="44"/>
      <c r="F14" s="45"/>
      <c r="G14" s="46"/>
      <c r="H14" s="52"/>
      <c r="I14" s="53"/>
      <c r="J14" s="53"/>
      <c r="K14" s="53"/>
      <c r="L14" s="53"/>
      <c r="M14" s="53"/>
    </row>
    <row r="15" spans="1:13" ht="24.75" customHeight="1">
      <c r="A15" s="47"/>
      <c r="B15" s="43"/>
      <c r="C15" s="44"/>
      <c r="D15" s="43"/>
      <c r="E15" s="44"/>
      <c r="F15" s="45"/>
      <c r="G15" s="46"/>
      <c r="H15" s="52"/>
      <c r="I15" s="53"/>
      <c r="J15" s="53"/>
      <c r="K15" s="53"/>
      <c r="L15" s="53"/>
      <c r="M15" s="53"/>
    </row>
    <row r="16" spans="1:13" ht="24.75" customHeight="1">
      <c r="A16" s="47"/>
      <c r="B16" s="43"/>
      <c r="C16" s="44"/>
      <c r="D16" s="43"/>
      <c r="E16" s="44"/>
      <c r="F16" s="45"/>
      <c r="G16" s="46"/>
      <c r="H16" s="52"/>
      <c r="I16" s="53"/>
      <c r="J16" s="53"/>
      <c r="K16" s="53"/>
      <c r="L16" s="53"/>
      <c r="M16" s="53"/>
    </row>
    <row r="17" spans="1:13" ht="24.75" customHeight="1">
      <c r="A17" s="47"/>
      <c r="B17" s="43"/>
      <c r="C17" s="44"/>
      <c r="D17" s="43"/>
      <c r="E17" s="44"/>
      <c r="F17" s="45"/>
      <c r="G17" s="46"/>
      <c r="H17" s="52"/>
      <c r="I17" s="53"/>
      <c r="J17" s="53"/>
      <c r="K17" s="53"/>
      <c r="L17" s="53"/>
      <c r="M17" s="53"/>
    </row>
  </sheetData>
  <mergeCells count="12">
    <mergeCell ref="J3:J4"/>
    <mergeCell ref="K3:K4"/>
    <mergeCell ref="L3:L4"/>
    <mergeCell ref="M3:M4"/>
    <mergeCell ref="A1:M1"/>
    <mergeCell ref="C3:E3"/>
    <mergeCell ref="A3:A4"/>
    <mergeCell ref="B3:B4"/>
    <mergeCell ref="F3:F4"/>
    <mergeCell ref="G3:G4"/>
    <mergeCell ref="H3:H4"/>
    <mergeCell ref="I3:I4"/>
  </mergeCells>
  <printOptions/>
  <pageMargins left="0.75" right="0.75" top="1" bottom="1" header="0.5090277777777777" footer="0.5090277777777777"/>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L17"/>
  <sheetViews>
    <sheetView showZeros="0" zoomScaleSheetLayoutView="100" workbookViewId="0" topLeftCell="A1">
      <selection activeCell="E6" sqref="E6"/>
    </sheetView>
  </sheetViews>
  <sheetFormatPr defaultColWidth="9.00390625" defaultRowHeight="12.75" customHeight="1"/>
  <cols>
    <col min="1" max="1" width="17.25390625" style="13" customWidth="1"/>
    <col min="2" max="2" width="11.50390625" style="13" customWidth="1"/>
    <col min="3" max="5" width="11.75390625" style="13" customWidth="1"/>
    <col min="6" max="8" width="10.00390625" style="13" customWidth="1"/>
    <col min="9" max="11" width="10.25390625" style="13" customWidth="1"/>
    <col min="12" max="12" width="7.00390625" style="13" customWidth="1"/>
    <col min="13" max="13" width="6.00390625" style="13" customWidth="1"/>
    <col min="14" max="16384" width="9.00390625" style="13" customWidth="1"/>
  </cols>
  <sheetData>
    <row r="1" spans="1:11" ht="24.75" customHeight="1">
      <c r="A1" s="141" t="s">
        <v>108</v>
      </c>
      <c r="B1" s="141"/>
      <c r="C1" s="141"/>
      <c r="D1" s="141"/>
      <c r="E1" s="141"/>
      <c r="F1" s="141"/>
      <c r="G1" s="141"/>
      <c r="H1" s="141"/>
      <c r="I1" s="141"/>
      <c r="J1" s="141"/>
      <c r="K1" s="141"/>
    </row>
    <row r="2" ht="24.75" customHeight="1">
      <c r="K2" s="14" t="s">
        <v>37</v>
      </c>
    </row>
    <row r="3" spans="1:12" ht="24.75" customHeight="1">
      <c r="A3" s="145" t="s">
        <v>93</v>
      </c>
      <c r="B3" s="145" t="s">
        <v>94</v>
      </c>
      <c r="C3" s="145" t="s">
        <v>109</v>
      </c>
      <c r="D3" s="145"/>
      <c r="E3" s="145"/>
      <c r="F3" s="145" t="s">
        <v>110</v>
      </c>
      <c r="G3" s="145"/>
      <c r="H3" s="145"/>
      <c r="I3" s="145" t="s">
        <v>97</v>
      </c>
      <c r="J3" s="145"/>
      <c r="K3" s="150"/>
      <c r="L3" s="21" t="s">
        <v>44</v>
      </c>
    </row>
    <row r="4" spans="1:12" ht="24.75" customHeight="1">
      <c r="A4" s="145"/>
      <c r="B4" s="145"/>
      <c r="C4" s="36" t="s">
        <v>94</v>
      </c>
      <c r="D4" s="36" t="s">
        <v>111</v>
      </c>
      <c r="E4" s="36" t="s">
        <v>112</v>
      </c>
      <c r="F4" s="36" t="s">
        <v>94</v>
      </c>
      <c r="G4" s="36" t="s">
        <v>111</v>
      </c>
      <c r="H4" s="36" t="s">
        <v>112</v>
      </c>
      <c r="I4" s="48" t="s">
        <v>94</v>
      </c>
      <c r="J4" s="49" t="s">
        <v>111</v>
      </c>
      <c r="K4" s="15" t="s">
        <v>112</v>
      </c>
      <c r="L4" s="21" t="s">
        <v>44</v>
      </c>
    </row>
    <row r="5" spans="1:12" s="35" customFormat="1" ht="24.75" customHeight="1">
      <c r="A5" s="37" t="s">
        <v>106</v>
      </c>
      <c r="B5" s="38"/>
      <c r="C5" s="38"/>
      <c r="D5" s="38"/>
      <c r="E5" s="38"/>
      <c r="F5" s="39">
        <f aca="true" t="shared" si="0" ref="F5:K5">SUM(F6)</f>
        <v>0</v>
      </c>
      <c r="G5" s="39">
        <f t="shared" si="0"/>
        <v>0</v>
      </c>
      <c r="H5" s="39">
        <f t="shared" si="0"/>
        <v>0</v>
      </c>
      <c r="I5" s="39">
        <f t="shared" si="0"/>
        <v>0</v>
      </c>
      <c r="J5" s="39">
        <f t="shared" si="0"/>
        <v>0</v>
      </c>
      <c r="K5" s="39">
        <f t="shared" si="0"/>
        <v>0</v>
      </c>
      <c r="L5" s="35" t="s">
        <v>44</v>
      </c>
    </row>
    <row r="6" spans="1:12" s="35" customFormat="1" ht="24.75" customHeight="1">
      <c r="A6" s="93" t="s">
        <v>107</v>
      </c>
      <c r="B6" s="38">
        <v>1823.35</v>
      </c>
      <c r="C6" s="38">
        <v>1823.35</v>
      </c>
      <c r="D6" s="38">
        <v>1408.35</v>
      </c>
      <c r="E6" s="38">
        <v>415</v>
      </c>
      <c r="F6" s="40"/>
      <c r="G6" s="41"/>
      <c r="H6" s="41"/>
      <c r="I6" s="41"/>
      <c r="J6" s="50"/>
      <c r="K6" s="51"/>
      <c r="L6" s="35" t="s">
        <v>44</v>
      </c>
    </row>
    <row r="7" spans="1:12" ht="24.75" customHeight="1">
      <c r="A7" s="42"/>
      <c r="B7" s="43"/>
      <c r="C7" s="44"/>
      <c r="D7" s="43"/>
      <c r="E7" s="44"/>
      <c r="F7" s="45"/>
      <c r="G7" s="46"/>
      <c r="H7" s="46"/>
      <c r="I7" s="46"/>
      <c r="J7" s="52"/>
      <c r="K7" s="53"/>
      <c r="L7" s="13" t="s">
        <v>44</v>
      </c>
    </row>
    <row r="8" spans="1:12" ht="24.75" customHeight="1">
      <c r="A8" s="42"/>
      <c r="B8" s="43"/>
      <c r="C8" s="44"/>
      <c r="D8" s="43"/>
      <c r="E8" s="44"/>
      <c r="F8" s="45"/>
      <c r="G8" s="46"/>
      <c r="H8" s="46"/>
      <c r="I8" s="46"/>
      <c r="J8" s="52"/>
      <c r="K8" s="53"/>
      <c r="L8" s="13" t="s">
        <v>44</v>
      </c>
    </row>
    <row r="9" spans="1:12" ht="24.75" customHeight="1">
      <c r="A9" s="42"/>
      <c r="B9" s="43"/>
      <c r="C9" s="44"/>
      <c r="D9" s="43"/>
      <c r="E9" s="44"/>
      <c r="F9" s="45"/>
      <c r="G9" s="46"/>
      <c r="H9" s="46"/>
      <c r="I9" s="46"/>
      <c r="J9" s="52"/>
      <c r="K9" s="53"/>
      <c r="L9" s="13" t="s">
        <v>44</v>
      </c>
    </row>
    <row r="10" spans="1:12" ht="24.75" customHeight="1">
      <c r="A10" s="42"/>
      <c r="B10" s="43"/>
      <c r="C10" s="44"/>
      <c r="D10" s="43"/>
      <c r="E10" s="44"/>
      <c r="F10" s="45"/>
      <c r="G10" s="46"/>
      <c r="H10" s="46"/>
      <c r="I10" s="46"/>
      <c r="J10" s="52"/>
      <c r="K10" s="53"/>
      <c r="L10" s="13" t="s">
        <v>44</v>
      </c>
    </row>
    <row r="11" spans="1:12" ht="24.75" customHeight="1">
      <c r="A11" s="47"/>
      <c r="B11" s="43"/>
      <c r="C11" s="44"/>
      <c r="D11" s="43"/>
      <c r="E11" s="44"/>
      <c r="F11" s="45"/>
      <c r="G11" s="46"/>
      <c r="H11" s="46"/>
      <c r="I11" s="46"/>
      <c r="J11" s="52"/>
      <c r="K11" s="53"/>
      <c r="L11" s="13" t="s">
        <v>44</v>
      </c>
    </row>
    <row r="12" spans="1:12" ht="24.75" customHeight="1">
      <c r="A12" s="47"/>
      <c r="B12" s="43"/>
      <c r="C12" s="44"/>
      <c r="D12" s="43"/>
      <c r="E12" s="44"/>
      <c r="F12" s="45"/>
      <c r="G12" s="46"/>
      <c r="H12" s="46"/>
      <c r="I12" s="46"/>
      <c r="J12" s="52"/>
      <c r="K12" s="53"/>
      <c r="L12" s="13" t="s">
        <v>44</v>
      </c>
    </row>
    <row r="13" spans="1:12" ht="24.75" customHeight="1">
      <c r="A13" s="47"/>
      <c r="B13" s="43"/>
      <c r="C13" s="44"/>
      <c r="D13" s="43"/>
      <c r="E13" s="44"/>
      <c r="F13" s="45"/>
      <c r="G13" s="46"/>
      <c r="H13" s="46"/>
      <c r="I13" s="46"/>
      <c r="J13" s="52"/>
      <c r="K13" s="53"/>
      <c r="L13" s="13" t="s">
        <v>44</v>
      </c>
    </row>
    <row r="14" spans="1:12" ht="24.75" customHeight="1">
      <c r="A14" s="47"/>
      <c r="B14" s="43"/>
      <c r="C14" s="44"/>
      <c r="D14" s="43"/>
      <c r="E14" s="44"/>
      <c r="F14" s="45"/>
      <c r="G14" s="46"/>
      <c r="H14" s="46"/>
      <c r="I14" s="46"/>
      <c r="J14" s="52"/>
      <c r="K14" s="53"/>
      <c r="L14" s="13" t="s">
        <v>44</v>
      </c>
    </row>
    <row r="15" spans="1:12" ht="24.75" customHeight="1">
      <c r="A15" s="47"/>
      <c r="B15" s="43"/>
      <c r="C15" s="44"/>
      <c r="D15" s="43"/>
      <c r="E15" s="44"/>
      <c r="F15" s="45"/>
      <c r="G15" s="46"/>
      <c r="H15" s="46"/>
      <c r="I15" s="46"/>
      <c r="J15" s="52"/>
      <c r="K15" s="53"/>
      <c r="L15" s="13" t="s">
        <v>44</v>
      </c>
    </row>
    <row r="16" spans="1:12" ht="24.75" customHeight="1">
      <c r="A16" s="47"/>
      <c r="B16" s="43"/>
      <c r="C16" s="44"/>
      <c r="D16" s="43"/>
      <c r="E16" s="44"/>
      <c r="F16" s="45"/>
      <c r="G16" s="46"/>
      <c r="H16" s="46"/>
      <c r="I16" s="46"/>
      <c r="J16" s="52"/>
      <c r="K16" s="53"/>
      <c r="L16" s="13" t="s">
        <v>44</v>
      </c>
    </row>
    <row r="17" spans="1:12" ht="24.75" customHeight="1">
      <c r="A17" s="47"/>
      <c r="B17" s="43"/>
      <c r="C17" s="44"/>
      <c r="D17" s="43"/>
      <c r="E17" s="44"/>
      <c r="F17" s="45"/>
      <c r="G17" s="46"/>
      <c r="H17" s="46"/>
      <c r="I17" s="46"/>
      <c r="J17" s="52"/>
      <c r="K17" s="53"/>
      <c r="L17" s="13" t="s">
        <v>44</v>
      </c>
    </row>
  </sheetData>
  <mergeCells count="6">
    <mergeCell ref="A1:K1"/>
    <mergeCell ref="C3:E3"/>
    <mergeCell ref="F3:H3"/>
    <mergeCell ref="I3:K3"/>
    <mergeCell ref="A3:A4"/>
    <mergeCell ref="B3:B4"/>
  </mergeCells>
  <printOptions/>
  <pageMargins left="0.75" right="0.75" top="1" bottom="1" header="0.5090277777777777" footer="0.5090277777777777"/>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21"/>
  <sheetViews>
    <sheetView zoomScaleSheetLayoutView="100" workbookViewId="0" topLeftCell="A4">
      <selection activeCell="B7" sqref="B7"/>
    </sheetView>
  </sheetViews>
  <sheetFormatPr defaultColWidth="7.75390625" defaultRowHeight="12.75" customHeight="1"/>
  <cols>
    <col min="1" max="1" width="19.25390625" style="13" customWidth="1"/>
    <col min="2" max="2" width="10.375" style="13" customWidth="1"/>
    <col min="3" max="3" width="15.125" style="13" customWidth="1"/>
    <col min="4" max="4" width="9.75390625" style="13" customWidth="1"/>
    <col min="5" max="5" width="9.875" style="13" customWidth="1"/>
    <col min="6" max="6" width="7.375" style="13" customWidth="1"/>
    <col min="7" max="7" width="7.125" style="13" customWidth="1"/>
    <col min="8" max="8" width="6.875" style="13" customWidth="1"/>
    <col min="9" max="16384" width="7.75390625" style="13" customWidth="1"/>
  </cols>
  <sheetData>
    <row r="1" spans="1:8" ht="39.75" customHeight="1">
      <c r="A1" s="152" t="s">
        <v>113</v>
      </c>
      <c r="B1" s="153"/>
      <c r="C1" s="153"/>
      <c r="D1" s="153"/>
      <c r="E1" s="153"/>
      <c r="F1" s="153"/>
      <c r="G1" s="153"/>
      <c r="H1" s="153"/>
    </row>
    <row r="2" spans="1:8" ht="17.25" customHeight="1">
      <c r="A2" s="154" t="s">
        <v>37</v>
      </c>
      <c r="B2" s="155"/>
      <c r="C2" s="155"/>
      <c r="D2" s="155"/>
      <c r="E2" s="155"/>
      <c r="F2" s="155"/>
      <c r="G2" s="155"/>
      <c r="H2" s="155"/>
    </row>
    <row r="3" spans="1:8" ht="24.75" customHeight="1">
      <c r="A3" s="151" t="s">
        <v>114</v>
      </c>
      <c r="B3" s="151"/>
      <c r="C3" s="151" t="s">
        <v>115</v>
      </c>
      <c r="D3" s="151"/>
      <c r="E3" s="151"/>
      <c r="F3" s="151"/>
      <c r="G3" s="151"/>
      <c r="H3" s="151"/>
    </row>
    <row r="4" spans="1:8" ht="24" customHeight="1">
      <c r="A4" s="151" t="s">
        <v>40</v>
      </c>
      <c r="B4" s="151" t="s">
        <v>116</v>
      </c>
      <c r="C4" s="151" t="s">
        <v>40</v>
      </c>
      <c r="D4" s="151" t="s">
        <v>116</v>
      </c>
      <c r="E4" s="151"/>
      <c r="F4" s="151"/>
      <c r="G4" s="151"/>
      <c r="H4" s="151"/>
    </row>
    <row r="5" spans="1:8" ht="47.25" customHeight="1">
      <c r="A5" s="151"/>
      <c r="B5" s="151"/>
      <c r="C5" s="151"/>
      <c r="D5" s="27" t="s">
        <v>94</v>
      </c>
      <c r="E5" s="27" t="s">
        <v>117</v>
      </c>
      <c r="F5" s="27" t="s">
        <v>118</v>
      </c>
      <c r="G5" s="27" t="s">
        <v>110</v>
      </c>
      <c r="H5" s="27" t="s">
        <v>119</v>
      </c>
    </row>
    <row r="6" spans="1:8" ht="24.75" customHeight="1">
      <c r="A6" s="27" t="s">
        <v>120</v>
      </c>
      <c r="B6" s="28">
        <v>1</v>
      </c>
      <c r="C6" s="27" t="s">
        <v>120</v>
      </c>
      <c r="D6" s="28">
        <v>2</v>
      </c>
      <c r="E6" s="28">
        <v>3</v>
      </c>
      <c r="F6" s="28">
        <v>4</v>
      </c>
      <c r="G6" s="28">
        <v>5</v>
      </c>
      <c r="H6" s="28">
        <v>6</v>
      </c>
    </row>
    <row r="7" spans="1:8" ht="24.75" customHeight="1">
      <c r="A7" s="29" t="s">
        <v>121</v>
      </c>
      <c r="B7" s="94">
        <v>1823.35</v>
      </c>
      <c r="C7" s="29" t="s">
        <v>122</v>
      </c>
      <c r="D7" s="30">
        <v>1408.35</v>
      </c>
      <c r="E7" s="30"/>
      <c r="F7" s="29" t="s">
        <v>44</v>
      </c>
      <c r="G7" s="29" t="s">
        <v>44</v>
      </c>
      <c r="H7" s="29" t="s">
        <v>44</v>
      </c>
    </row>
    <row r="8" spans="1:8" ht="24.75" customHeight="1">
      <c r="A8" s="29" t="s">
        <v>123</v>
      </c>
      <c r="B8" s="94">
        <v>1823.35</v>
      </c>
      <c r="C8" s="29" t="s">
        <v>124</v>
      </c>
      <c r="D8" s="30">
        <v>415</v>
      </c>
      <c r="E8" s="30"/>
      <c r="F8" s="29" t="s">
        <v>44</v>
      </c>
      <c r="G8" s="29" t="s">
        <v>44</v>
      </c>
      <c r="H8" s="29" t="s">
        <v>44</v>
      </c>
    </row>
    <row r="9" spans="1:8" ht="24.75" customHeight="1">
      <c r="A9" s="29" t="s">
        <v>125</v>
      </c>
      <c r="B9" s="31"/>
      <c r="C9" s="29" t="s">
        <v>126</v>
      </c>
      <c r="D9" s="32">
        <v>126</v>
      </c>
      <c r="E9" s="32"/>
      <c r="F9" s="29" t="s">
        <v>44</v>
      </c>
      <c r="G9" s="29" t="s">
        <v>44</v>
      </c>
      <c r="H9" s="29" t="s">
        <v>44</v>
      </c>
    </row>
    <row r="10" spans="1:8" ht="24.75" customHeight="1">
      <c r="A10" s="29" t="s">
        <v>127</v>
      </c>
      <c r="B10" s="31"/>
      <c r="C10" s="29" t="s">
        <v>128</v>
      </c>
      <c r="D10" s="32">
        <v>20</v>
      </c>
      <c r="E10" s="32"/>
      <c r="F10" s="29" t="s">
        <v>44</v>
      </c>
      <c r="G10" s="29" t="s">
        <v>44</v>
      </c>
      <c r="H10" s="29" t="s">
        <v>44</v>
      </c>
    </row>
    <row r="11" spans="1:8" ht="24.75" customHeight="1">
      <c r="A11" s="29" t="s">
        <v>129</v>
      </c>
      <c r="B11" s="31"/>
      <c r="C11" s="29" t="s">
        <v>130</v>
      </c>
      <c r="D11" s="32">
        <v>27</v>
      </c>
      <c r="E11" s="32"/>
      <c r="F11" s="29" t="s">
        <v>44</v>
      </c>
      <c r="G11" s="29" t="s">
        <v>44</v>
      </c>
      <c r="H11" s="29" t="s">
        <v>44</v>
      </c>
    </row>
    <row r="12" spans="1:8" ht="24.75" customHeight="1">
      <c r="A12" s="29" t="s">
        <v>131</v>
      </c>
      <c r="B12" s="31"/>
      <c r="C12" s="29" t="s">
        <v>132</v>
      </c>
      <c r="D12" s="32">
        <v>20</v>
      </c>
      <c r="E12" s="32"/>
      <c r="F12" s="29" t="s">
        <v>44</v>
      </c>
      <c r="G12" s="29" t="s">
        <v>44</v>
      </c>
      <c r="H12" s="29" t="s">
        <v>44</v>
      </c>
    </row>
    <row r="13" spans="1:8" ht="24.75" customHeight="1">
      <c r="A13" s="29" t="s">
        <v>133</v>
      </c>
      <c r="B13" s="31"/>
      <c r="C13" s="29" t="s">
        <v>134</v>
      </c>
      <c r="D13" s="32">
        <v>30</v>
      </c>
      <c r="E13" s="32"/>
      <c r="F13" s="29" t="s">
        <v>44</v>
      </c>
      <c r="G13" s="29" t="s">
        <v>44</v>
      </c>
      <c r="H13" s="29" t="s">
        <v>44</v>
      </c>
    </row>
    <row r="14" spans="1:8" ht="24.75" customHeight="1">
      <c r="A14" s="29" t="s">
        <v>135</v>
      </c>
      <c r="B14" s="31"/>
      <c r="C14" s="29" t="s">
        <v>136</v>
      </c>
      <c r="D14" s="32">
        <v>192</v>
      </c>
      <c r="E14" s="32"/>
      <c r="F14" s="29"/>
      <c r="G14" s="29"/>
      <c r="H14" s="29" t="s">
        <v>44</v>
      </c>
    </row>
    <row r="15" spans="1:8" ht="24.75" customHeight="1">
      <c r="A15" s="29" t="s">
        <v>137</v>
      </c>
      <c r="B15" s="31"/>
      <c r="C15" s="29"/>
      <c r="D15" s="32"/>
      <c r="E15" s="32"/>
      <c r="F15" s="29" t="s">
        <v>44</v>
      </c>
      <c r="G15" s="29" t="s">
        <v>44</v>
      </c>
      <c r="H15" s="29" t="s">
        <v>44</v>
      </c>
    </row>
    <row r="16" spans="1:8" ht="24.75" customHeight="1">
      <c r="A16" s="29" t="s">
        <v>138</v>
      </c>
      <c r="B16" s="31"/>
      <c r="C16" s="33"/>
      <c r="D16" s="32"/>
      <c r="E16" s="32"/>
      <c r="F16" s="29" t="s">
        <v>44</v>
      </c>
      <c r="G16" s="29" t="s">
        <v>44</v>
      </c>
      <c r="H16" s="29" t="s">
        <v>44</v>
      </c>
    </row>
    <row r="17" spans="1:8" ht="24.75" customHeight="1">
      <c r="A17" s="29" t="s">
        <v>139</v>
      </c>
      <c r="B17" s="29"/>
      <c r="C17" s="29"/>
      <c r="D17" s="32"/>
      <c r="E17" s="32"/>
      <c r="F17" s="29" t="s">
        <v>44</v>
      </c>
      <c r="G17" s="29" t="s">
        <v>44</v>
      </c>
      <c r="H17" s="29" t="s">
        <v>44</v>
      </c>
    </row>
    <row r="18" spans="1:8" ht="24.75" customHeight="1">
      <c r="A18" s="29" t="s">
        <v>44</v>
      </c>
      <c r="B18" s="29"/>
      <c r="F18" s="29" t="s">
        <v>44</v>
      </c>
      <c r="G18" s="29" t="s">
        <v>44</v>
      </c>
      <c r="H18" s="29" t="s">
        <v>44</v>
      </c>
    </row>
    <row r="19" spans="1:8" ht="24.75" customHeight="1">
      <c r="A19" s="29" t="s">
        <v>44</v>
      </c>
      <c r="B19" s="29"/>
      <c r="C19" s="29" t="s">
        <v>44</v>
      </c>
      <c r="D19" s="29"/>
      <c r="E19" s="29"/>
      <c r="F19" s="29" t="s">
        <v>44</v>
      </c>
      <c r="G19" s="29" t="s">
        <v>44</v>
      </c>
      <c r="H19" s="29" t="s">
        <v>44</v>
      </c>
    </row>
    <row r="20" spans="1:8" ht="24.75" customHeight="1">
      <c r="A20" s="31" t="s">
        <v>91</v>
      </c>
      <c r="B20" s="30">
        <f>B7+B13+B14+B15</f>
        <v>1823.35</v>
      </c>
      <c r="C20" s="31" t="s">
        <v>90</v>
      </c>
      <c r="D20" s="30">
        <v>1823.35</v>
      </c>
      <c r="E20" s="30"/>
      <c r="F20" s="29" t="s">
        <v>44</v>
      </c>
      <c r="G20" s="29" t="s">
        <v>44</v>
      </c>
      <c r="H20" s="29" t="s">
        <v>44</v>
      </c>
    </row>
    <row r="21" spans="1:8" ht="24.75" customHeight="1">
      <c r="A21" s="34" t="s">
        <v>44</v>
      </c>
      <c r="B21" s="34" t="s">
        <v>44</v>
      </c>
      <c r="C21" s="34" t="s">
        <v>44</v>
      </c>
      <c r="D21" s="34" t="s">
        <v>44</v>
      </c>
      <c r="E21" s="34" t="s">
        <v>44</v>
      </c>
      <c r="F21" s="34" t="s">
        <v>44</v>
      </c>
      <c r="G21" s="34" t="s">
        <v>44</v>
      </c>
      <c r="H21" s="34" t="s">
        <v>44</v>
      </c>
    </row>
  </sheetData>
  <mergeCells count="8">
    <mergeCell ref="A1:H1"/>
    <mergeCell ref="A2:H2"/>
    <mergeCell ref="A3:B3"/>
    <mergeCell ref="C3:H3"/>
    <mergeCell ref="D4:H4"/>
    <mergeCell ref="A4:A5"/>
    <mergeCell ref="B4:B5"/>
    <mergeCell ref="C4:C5"/>
  </mergeCells>
  <printOptions/>
  <pageMargins left="0.75" right="0.75" top="1" bottom="1" header="0.5090277777777777" footer="0.5090277777777777"/>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5"/>
  <sheetViews>
    <sheetView zoomScaleSheetLayoutView="100" workbookViewId="0" topLeftCell="A1">
      <selection activeCell="F12" sqref="F12"/>
    </sheetView>
  </sheetViews>
  <sheetFormatPr defaultColWidth="7.75390625" defaultRowHeight="12.75" customHeight="1"/>
  <cols>
    <col min="1" max="1" width="15.75390625" style="13" customWidth="1"/>
    <col min="2" max="2" width="29.00390625" style="13" customWidth="1"/>
    <col min="3" max="3" width="12.625" style="13" customWidth="1"/>
    <col min="4" max="4" width="13.50390625" style="13" customWidth="1"/>
    <col min="5" max="5" width="12.375" style="13" customWidth="1"/>
    <col min="6" max="6" width="12.25390625" style="13" customWidth="1"/>
    <col min="7" max="8" width="15.625" style="13" customWidth="1"/>
    <col min="9" max="253" width="7.75390625" style="13" customWidth="1"/>
  </cols>
  <sheetData>
    <row r="1" spans="1:8" ht="24.75" customHeight="1">
      <c r="A1" s="141" t="s">
        <v>140</v>
      </c>
      <c r="B1" s="141"/>
      <c r="C1" s="141"/>
      <c r="D1" s="141"/>
      <c r="E1" s="141"/>
      <c r="F1" s="141"/>
      <c r="G1" s="141"/>
      <c r="H1" s="141"/>
    </row>
    <row r="2" ht="16.5" customHeight="1">
      <c r="H2" s="14" t="s">
        <v>37</v>
      </c>
    </row>
    <row r="3" spans="1:8" ht="24.75" customHeight="1">
      <c r="A3" s="142" t="s">
        <v>141</v>
      </c>
      <c r="B3" s="156"/>
      <c r="C3" s="157" t="s">
        <v>109</v>
      </c>
      <c r="D3" s="158"/>
      <c r="E3" s="158"/>
      <c r="F3" s="158"/>
      <c r="G3" s="158"/>
      <c r="H3" s="159"/>
    </row>
    <row r="4" spans="1:8" ht="24.75" customHeight="1">
      <c r="A4" s="160" t="s">
        <v>142</v>
      </c>
      <c r="B4" s="162" t="s">
        <v>143</v>
      </c>
      <c r="C4" s="126" t="s">
        <v>94</v>
      </c>
      <c r="D4" s="142" t="s">
        <v>111</v>
      </c>
      <c r="E4" s="142"/>
      <c r="F4" s="142"/>
      <c r="G4" s="142"/>
      <c r="H4" s="127" t="s">
        <v>112</v>
      </c>
    </row>
    <row r="5" spans="1:8" ht="24.75" customHeight="1">
      <c r="A5" s="161"/>
      <c r="B5" s="125"/>
      <c r="C5" s="126"/>
      <c r="D5" s="15" t="s">
        <v>144</v>
      </c>
      <c r="E5" s="15" t="s">
        <v>145</v>
      </c>
      <c r="F5" s="15" t="s">
        <v>146</v>
      </c>
      <c r="G5" s="15" t="s">
        <v>147</v>
      </c>
      <c r="H5" s="127"/>
    </row>
    <row r="6" spans="1:8" ht="24.75" customHeight="1">
      <c r="A6" s="15" t="s">
        <v>94</v>
      </c>
      <c r="B6" s="68"/>
      <c r="C6" s="118">
        <f>D6+H6</f>
        <v>1823.35</v>
      </c>
      <c r="D6" s="119">
        <f>D7+D16+D20+D23</f>
        <v>1408.35</v>
      </c>
      <c r="E6" s="119">
        <f>E7+E16+E20+G23</f>
        <v>1092.55</v>
      </c>
      <c r="F6" s="119">
        <f>F7+F16+F20+H23</f>
        <v>202.95</v>
      </c>
      <c r="G6" s="119">
        <f>G7+G16+G20+G23</f>
        <v>30.779999999999998</v>
      </c>
      <c r="H6" s="117">
        <v>415</v>
      </c>
    </row>
    <row r="7" spans="1:8" ht="24.75" customHeight="1">
      <c r="A7" s="95">
        <v>20101</v>
      </c>
      <c r="B7" s="102" t="s">
        <v>148</v>
      </c>
      <c r="C7" s="118">
        <f aca="true" t="shared" si="0" ref="C7:C15">D7+H7</f>
        <v>1550.65</v>
      </c>
      <c r="D7" s="109">
        <f>E7+F7+G7</f>
        <v>1135.65</v>
      </c>
      <c r="E7" s="119">
        <f>SUM(E8:E15)</f>
        <v>936.48</v>
      </c>
      <c r="F7" s="119">
        <f>SUM(F8:F15)</f>
        <v>198.13</v>
      </c>
      <c r="G7" s="119">
        <f>SUM(G8:G15)</f>
        <v>1.04</v>
      </c>
      <c r="H7" s="117">
        <v>415</v>
      </c>
    </row>
    <row r="8" spans="1:8" ht="24.75" customHeight="1">
      <c r="A8" s="96">
        <v>2010101</v>
      </c>
      <c r="B8" s="102" t="s">
        <v>149</v>
      </c>
      <c r="C8" s="118">
        <f t="shared" si="0"/>
        <v>1135.65</v>
      </c>
      <c r="D8" s="109">
        <f aca="true" t="shared" si="1" ref="D8:D25">E8+F8+G8</f>
        <v>1135.65</v>
      </c>
      <c r="E8" s="111">
        <v>936.48</v>
      </c>
      <c r="F8" s="111">
        <v>198.13</v>
      </c>
      <c r="G8" s="111">
        <v>1.04</v>
      </c>
      <c r="H8" s="114"/>
    </row>
    <row r="9" spans="1:8" ht="24.75" customHeight="1">
      <c r="A9" s="96">
        <v>2010102</v>
      </c>
      <c r="B9" s="102" t="s">
        <v>150</v>
      </c>
      <c r="C9" s="118">
        <f t="shared" si="0"/>
        <v>47</v>
      </c>
      <c r="D9" s="109">
        <f t="shared" si="1"/>
        <v>0</v>
      </c>
      <c r="E9" s="111"/>
      <c r="F9" s="111"/>
      <c r="G9" s="111"/>
      <c r="H9" s="117">
        <v>47</v>
      </c>
    </row>
    <row r="10" spans="1:8" ht="24.75" customHeight="1">
      <c r="A10" s="96">
        <v>2010104</v>
      </c>
      <c r="B10" s="102" t="s">
        <v>151</v>
      </c>
      <c r="C10" s="118">
        <f t="shared" si="0"/>
        <v>126</v>
      </c>
      <c r="D10" s="109">
        <f t="shared" si="1"/>
        <v>0</v>
      </c>
      <c r="E10" s="111"/>
      <c r="F10" s="111"/>
      <c r="G10" s="111"/>
      <c r="H10" s="117">
        <v>126</v>
      </c>
    </row>
    <row r="11" spans="1:8" ht="24.75" customHeight="1">
      <c r="A11" s="96">
        <v>2010105</v>
      </c>
      <c r="B11" s="102" t="s">
        <v>152</v>
      </c>
      <c r="C11" s="118">
        <f t="shared" si="0"/>
        <v>30</v>
      </c>
      <c r="D11" s="109">
        <f t="shared" si="1"/>
        <v>0</v>
      </c>
      <c r="E11" s="119"/>
      <c r="F11" s="119"/>
      <c r="G11" s="119"/>
      <c r="H11" s="117">
        <v>30</v>
      </c>
    </row>
    <row r="12" spans="1:8" ht="24.75" customHeight="1">
      <c r="A12" s="96">
        <v>2010106</v>
      </c>
      <c r="B12" s="102" t="s">
        <v>153</v>
      </c>
      <c r="C12" s="118">
        <f t="shared" si="0"/>
        <v>0</v>
      </c>
      <c r="D12" s="109">
        <f t="shared" si="1"/>
        <v>0</v>
      </c>
      <c r="E12" s="111"/>
      <c r="F12" s="111"/>
      <c r="G12" s="111"/>
      <c r="H12" s="117"/>
    </row>
    <row r="13" spans="1:8" ht="24.75" customHeight="1">
      <c r="A13" s="96">
        <v>2010107</v>
      </c>
      <c r="B13" s="102" t="s">
        <v>154</v>
      </c>
      <c r="C13" s="118">
        <f t="shared" si="0"/>
        <v>0</v>
      </c>
      <c r="D13" s="109">
        <f t="shared" si="1"/>
        <v>0</v>
      </c>
      <c r="E13" s="111"/>
      <c r="F13" s="111"/>
      <c r="G13" s="111"/>
      <c r="H13" s="117"/>
    </row>
    <row r="14" spans="1:8" ht="24.75" customHeight="1">
      <c r="A14" s="96">
        <v>2010108</v>
      </c>
      <c r="B14" s="102" t="s">
        <v>155</v>
      </c>
      <c r="C14" s="118">
        <f t="shared" si="0"/>
        <v>192</v>
      </c>
      <c r="D14" s="109">
        <f t="shared" si="1"/>
        <v>0</v>
      </c>
      <c r="E14" s="111"/>
      <c r="F14" s="111"/>
      <c r="G14" s="111"/>
      <c r="H14" s="117">
        <v>192</v>
      </c>
    </row>
    <row r="15" spans="1:8" ht="24.75" customHeight="1">
      <c r="A15" s="96">
        <v>2010109</v>
      </c>
      <c r="B15" s="102" t="s">
        <v>156</v>
      </c>
      <c r="C15" s="118">
        <f t="shared" si="0"/>
        <v>20</v>
      </c>
      <c r="D15" s="109">
        <f t="shared" si="1"/>
        <v>0</v>
      </c>
      <c r="E15" s="111"/>
      <c r="F15" s="111"/>
      <c r="G15" s="111"/>
      <c r="H15" s="117">
        <v>20</v>
      </c>
    </row>
    <row r="16" spans="1:8" ht="24.75" customHeight="1">
      <c r="A16" s="97">
        <v>208</v>
      </c>
      <c r="B16" s="103" t="s">
        <v>157</v>
      </c>
      <c r="C16" s="110">
        <f aca="true" t="shared" si="2" ref="C16:C25">SUM(D16,H16)</f>
        <v>149.59</v>
      </c>
      <c r="D16" s="109">
        <f t="shared" si="1"/>
        <v>149.59</v>
      </c>
      <c r="E16" s="111">
        <f>E17</f>
        <v>115.03</v>
      </c>
      <c r="F16" s="111">
        <f>F17</f>
        <v>4.82</v>
      </c>
      <c r="G16" s="111">
        <f>G17</f>
        <v>29.74</v>
      </c>
      <c r="H16" s="114"/>
    </row>
    <row r="17" spans="1:8" ht="24.75" customHeight="1">
      <c r="A17" s="95">
        <v>20805</v>
      </c>
      <c r="B17" s="102" t="s">
        <v>158</v>
      </c>
      <c r="C17" s="110">
        <f t="shared" si="2"/>
        <v>149.59</v>
      </c>
      <c r="D17" s="109">
        <f t="shared" si="1"/>
        <v>149.59</v>
      </c>
      <c r="E17" s="111">
        <f>E18+E19</f>
        <v>115.03</v>
      </c>
      <c r="F17" s="111">
        <f>F18+F19</f>
        <v>4.82</v>
      </c>
      <c r="G17" s="111">
        <f>G18+G19</f>
        <v>29.74</v>
      </c>
      <c r="H17" s="114"/>
    </row>
    <row r="18" spans="1:8" s="25" customFormat="1" ht="24.75" customHeight="1">
      <c r="A18" s="96">
        <v>2080501</v>
      </c>
      <c r="B18" s="104" t="s">
        <v>159</v>
      </c>
      <c r="C18" s="110">
        <f t="shared" si="2"/>
        <v>34.56</v>
      </c>
      <c r="D18" s="109">
        <f t="shared" si="1"/>
        <v>34.56</v>
      </c>
      <c r="E18" s="116"/>
      <c r="F18" s="116">
        <v>4.82</v>
      </c>
      <c r="G18" s="111">
        <v>29.74</v>
      </c>
      <c r="H18" s="115"/>
    </row>
    <row r="19" spans="1:8" ht="27" customHeight="1">
      <c r="A19" s="96">
        <v>2080505</v>
      </c>
      <c r="B19" s="104" t="s">
        <v>160</v>
      </c>
      <c r="C19" s="110">
        <f t="shared" si="2"/>
        <v>115.03</v>
      </c>
      <c r="D19" s="109">
        <f t="shared" si="1"/>
        <v>115.03</v>
      </c>
      <c r="E19" s="111">
        <v>115.03</v>
      </c>
      <c r="F19" s="111"/>
      <c r="G19" s="111"/>
      <c r="H19" s="114"/>
    </row>
    <row r="20" spans="1:8" ht="24.75" customHeight="1">
      <c r="A20" s="97">
        <v>210</v>
      </c>
      <c r="B20" s="102" t="s">
        <v>161</v>
      </c>
      <c r="C20" s="110">
        <f t="shared" si="2"/>
        <v>41.04</v>
      </c>
      <c r="D20" s="109">
        <f t="shared" si="1"/>
        <v>41.04</v>
      </c>
      <c r="E20" s="111">
        <f>E21</f>
        <v>41.04</v>
      </c>
      <c r="F20" s="111">
        <f>F21</f>
        <v>0</v>
      </c>
      <c r="G20" s="111">
        <f>G21</f>
        <v>0</v>
      </c>
      <c r="H20" s="114"/>
    </row>
    <row r="21" spans="1:8" ht="12.75" customHeight="1">
      <c r="A21" s="95">
        <v>21011</v>
      </c>
      <c r="B21" s="102" t="s">
        <v>162</v>
      </c>
      <c r="C21" s="110">
        <f t="shared" si="2"/>
        <v>41.04</v>
      </c>
      <c r="D21" s="109">
        <f t="shared" si="1"/>
        <v>41.04</v>
      </c>
      <c r="E21" s="109">
        <v>41.04</v>
      </c>
      <c r="F21" s="109"/>
      <c r="G21" s="113"/>
      <c r="H21" s="108"/>
    </row>
    <row r="22" spans="1:8" ht="12.75" customHeight="1">
      <c r="A22" s="96">
        <v>2101101</v>
      </c>
      <c r="B22" s="102" t="s">
        <v>163</v>
      </c>
      <c r="C22" s="110">
        <f t="shared" si="2"/>
        <v>41.04</v>
      </c>
      <c r="D22" s="109">
        <f t="shared" si="1"/>
        <v>41.04</v>
      </c>
      <c r="E22" s="109">
        <v>41.04</v>
      </c>
      <c r="F22" s="109"/>
      <c r="G22" s="109"/>
      <c r="H22" s="112"/>
    </row>
    <row r="23" spans="1:8" ht="12.75" customHeight="1">
      <c r="A23" s="97">
        <v>221</v>
      </c>
      <c r="B23" s="103" t="s">
        <v>164</v>
      </c>
      <c r="C23" s="110">
        <f t="shared" si="2"/>
        <v>82.07</v>
      </c>
      <c r="D23" s="109">
        <f t="shared" si="1"/>
        <v>82.07</v>
      </c>
      <c r="E23" s="111">
        <f>E24</f>
        <v>82.07</v>
      </c>
      <c r="F23" s="111">
        <f>F24</f>
        <v>0</v>
      </c>
      <c r="G23" s="111"/>
      <c r="H23" s="108"/>
    </row>
    <row r="24" spans="1:8" ht="12.75" customHeight="1">
      <c r="A24" s="95">
        <v>22102</v>
      </c>
      <c r="B24" s="102" t="s">
        <v>165</v>
      </c>
      <c r="C24" s="110">
        <f t="shared" si="2"/>
        <v>82.07</v>
      </c>
      <c r="D24" s="109">
        <f t="shared" si="1"/>
        <v>82.07</v>
      </c>
      <c r="E24" s="109">
        <v>82.07</v>
      </c>
      <c r="F24" s="109"/>
      <c r="G24" s="109"/>
      <c r="H24" s="108"/>
    </row>
    <row r="25" spans="1:8" ht="12.75" customHeight="1">
      <c r="A25" s="96">
        <v>2210201</v>
      </c>
      <c r="B25" s="102" t="s">
        <v>166</v>
      </c>
      <c r="C25" s="107">
        <f t="shared" si="2"/>
        <v>82.07</v>
      </c>
      <c r="D25" s="106">
        <f t="shared" si="1"/>
        <v>82.07</v>
      </c>
      <c r="E25" s="106">
        <v>82.07</v>
      </c>
      <c r="F25" s="106"/>
      <c r="G25" s="106"/>
      <c r="H25" s="105"/>
    </row>
  </sheetData>
  <mergeCells count="8">
    <mergeCell ref="A1:H1"/>
    <mergeCell ref="A3:B3"/>
    <mergeCell ref="C3:H3"/>
    <mergeCell ref="D4:G4"/>
    <mergeCell ref="A4:A5"/>
    <mergeCell ref="B4:B5"/>
    <mergeCell ref="C4:C5"/>
    <mergeCell ref="H4:H5"/>
  </mergeCells>
  <printOptions/>
  <pageMargins left="0.75" right="0.75" top="1" bottom="1" header="0.5090277777777777" footer="0.5090277777777777"/>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42"/>
  <sheetViews>
    <sheetView zoomScaleSheetLayoutView="100" workbookViewId="0" topLeftCell="A1">
      <selection activeCell="G9" sqref="G9"/>
    </sheetView>
  </sheetViews>
  <sheetFormatPr defaultColWidth="7.75390625" defaultRowHeight="12.75" customHeight="1"/>
  <cols>
    <col min="1" max="1" width="14.00390625" style="22" customWidth="1"/>
    <col min="2" max="2" width="19.375" style="13" customWidth="1"/>
    <col min="3" max="5" width="15.125" style="13" customWidth="1"/>
    <col min="6" max="255" width="7.75390625" style="13" bestFit="1" customWidth="1"/>
  </cols>
  <sheetData>
    <row r="1" spans="1:5" ht="24.75" customHeight="1">
      <c r="A1" s="128" t="s">
        <v>167</v>
      </c>
      <c r="B1" s="128"/>
      <c r="C1" s="128"/>
      <c r="D1" s="128"/>
      <c r="E1" s="128"/>
    </row>
    <row r="2" ht="24.75" customHeight="1">
      <c r="E2" s="14" t="s">
        <v>37</v>
      </c>
    </row>
    <row r="3" spans="1:5" ht="24.75" customHeight="1">
      <c r="A3" s="142" t="s">
        <v>168</v>
      </c>
      <c r="B3" s="142"/>
      <c r="C3" s="142" t="s">
        <v>169</v>
      </c>
      <c r="D3" s="142"/>
      <c r="E3" s="142"/>
    </row>
    <row r="4" spans="1:5" ht="24.75" customHeight="1">
      <c r="A4" s="23" t="s">
        <v>170</v>
      </c>
      <c r="B4" s="15" t="s">
        <v>143</v>
      </c>
      <c r="C4" s="101" t="s">
        <v>94</v>
      </c>
      <c r="D4" s="101" t="s">
        <v>171</v>
      </c>
      <c r="E4" s="101" t="s">
        <v>172</v>
      </c>
    </row>
    <row r="5" spans="1:5" ht="24.75" customHeight="1">
      <c r="A5" s="24" t="s">
        <v>44</v>
      </c>
      <c r="B5" s="100" t="s">
        <v>94</v>
      </c>
      <c r="C5" s="122">
        <f>D5+E5</f>
        <v>1408.3500000000001</v>
      </c>
      <c r="D5" s="124">
        <f>D6+D16</f>
        <v>1205.4</v>
      </c>
      <c r="E5" s="124">
        <f>E6+E16+E24</f>
        <v>202.95</v>
      </c>
    </row>
    <row r="6" spans="1:5" ht="24.75" customHeight="1">
      <c r="A6" s="24" t="s">
        <v>12</v>
      </c>
      <c r="B6" s="100" t="s">
        <v>145</v>
      </c>
      <c r="C6" s="122">
        <f>D6+E6</f>
        <v>1174.6200000000001</v>
      </c>
      <c r="D6" s="124">
        <f>SUM(D7:D15)</f>
        <v>1174.6200000000001</v>
      </c>
      <c r="E6" s="123"/>
    </row>
    <row r="7" spans="1:5" ht="24.75" customHeight="1">
      <c r="A7" s="24" t="s">
        <v>173</v>
      </c>
      <c r="B7" s="66" t="s">
        <v>174</v>
      </c>
      <c r="C7" s="122">
        <f aca="true" t="shared" si="0" ref="C7:C42">D7+E7</f>
        <v>420.16</v>
      </c>
      <c r="D7" s="120">
        <v>420.16</v>
      </c>
      <c r="E7" s="123"/>
    </row>
    <row r="8" spans="1:5" ht="24.75" customHeight="1">
      <c r="A8" s="24" t="s">
        <v>175</v>
      </c>
      <c r="B8" s="66" t="s">
        <v>176</v>
      </c>
      <c r="C8" s="122">
        <f t="shared" si="0"/>
        <v>260.68</v>
      </c>
      <c r="D8" s="120">
        <v>260.68</v>
      </c>
      <c r="E8" s="124"/>
    </row>
    <row r="9" spans="1:5" ht="24.75" customHeight="1">
      <c r="A9" s="24" t="s">
        <v>177</v>
      </c>
      <c r="B9" s="66" t="s">
        <v>178</v>
      </c>
      <c r="C9" s="122">
        <f t="shared" si="0"/>
        <v>0.28</v>
      </c>
      <c r="D9" s="120">
        <v>0.28</v>
      </c>
      <c r="E9" s="124"/>
    </row>
    <row r="10" spans="1:5" ht="24.75" customHeight="1">
      <c r="A10" s="24" t="s">
        <v>179</v>
      </c>
      <c r="B10" s="66" t="s">
        <v>180</v>
      </c>
      <c r="C10" s="122">
        <f t="shared" si="0"/>
        <v>191.01</v>
      </c>
      <c r="D10" s="120">
        <v>191.01</v>
      </c>
      <c r="E10" s="124"/>
    </row>
    <row r="11" spans="1:5" ht="24.75" customHeight="1">
      <c r="A11" s="24" t="s">
        <v>181</v>
      </c>
      <c r="B11" s="66" t="s">
        <v>166</v>
      </c>
      <c r="C11" s="122">
        <f t="shared" si="0"/>
        <v>82.07</v>
      </c>
      <c r="D11" s="120">
        <v>82.07</v>
      </c>
      <c r="E11" s="124"/>
    </row>
    <row r="12" spans="1:5" ht="24.75" customHeight="1">
      <c r="A12" s="24" t="s">
        <v>182</v>
      </c>
      <c r="B12" s="66" t="s">
        <v>183</v>
      </c>
      <c r="C12" s="122">
        <f t="shared" si="0"/>
        <v>57.02</v>
      </c>
      <c r="D12" s="120">
        <v>57.02</v>
      </c>
      <c r="E12" s="124"/>
    </row>
    <row r="13" spans="1:5" ht="24.75" customHeight="1">
      <c r="A13" s="24" t="s">
        <v>184</v>
      </c>
      <c r="B13" s="66" t="s">
        <v>185</v>
      </c>
      <c r="C13" s="122">
        <f t="shared" si="0"/>
        <v>163.4</v>
      </c>
      <c r="D13" s="120">
        <v>163.4</v>
      </c>
      <c r="E13" s="124"/>
    </row>
    <row r="14" spans="1:5" ht="24.75" customHeight="1">
      <c r="A14" s="24" t="s">
        <v>186</v>
      </c>
      <c r="B14" s="66" t="s">
        <v>187</v>
      </c>
      <c r="C14" s="122">
        <f t="shared" si="0"/>
        <v>0</v>
      </c>
      <c r="D14" s="120"/>
      <c r="E14" s="124"/>
    </row>
    <row r="15" spans="1:5" ht="24.75" customHeight="1">
      <c r="A15" s="24" t="s">
        <v>188</v>
      </c>
      <c r="B15" s="66" t="s">
        <v>189</v>
      </c>
      <c r="C15" s="122">
        <f t="shared" si="0"/>
        <v>0</v>
      </c>
      <c r="D15" s="120"/>
      <c r="E15" s="124"/>
    </row>
    <row r="16" spans="1:5" ht="24.75" customHeight="1">
      <c r="A16" s="24" t="s">
        <v>15</v>
      </c>
      <c r="B16" s="100" t="s">
        <v>190</v>
      </c>
      <c r="C16" s="122">
        <f t="shared" si="0"/>
        <v>30.779999999999998</v>
      </c>
      <c r="D16" s="123">
        <f>SUM(D17:D23)</f>
        <v>30.779999999999998</v>
      </c>
      <c r="E16" s="123">
        <f>SUM(E17:E22)</f>
        <v>0</v>
      </c>
    </row>
    <row r="17" spans="1:5" ht="24.75" customHeight="1">
      <c r="A17" s="24" t="s">
        <v>173</v>
      </c>
      <c r="B17" s="66" t="s">
        <v>191</v>
      </c>
      <c r="C17" s="122">
        <f t="shared" si="0"/>
        <v>0</v>
      </c>
      <c r="D17" s="120"/>
      <c r="E17" s="123"/>
    </row>
    <row r="18" spans="1:5" ht="24.75" customHeight="1">
      <c r="A18" s="24" t="s">
        <v>175</v>
      </c>
      <c r="B18" s="66" t="s">
        <v>192</v>
      </c>
      <c r="C18" s="122">
        <f t="shared" si="0"/>
        <v>0</v>
      </c>
      <c r="D18" s="120"/>
      <c r="E18" s="123"/>
    </row>
    <row r="19" spans="1:5" ht="24.75" customHeight="1">
      <c r="A19" s="24" t="s">
        <v>177</v>
      </c>
      <c r="B19" s="66" t="s">
        <v>193</v>
      </c>
      <c r="C19" s="122">
        <f t="shared" si="0"/>
        <v>0</v>
      </c>
      <c r="D19" s="120"/>
      <c r="E19" s="123"/>
    </row>
    <row r="20" spans="1:5" ht="24.75" customHeight="1">
      <c r="A20" s="24" t="s">
        <v>179</v>
      </c>
      <c r="B20" s="66" t="s">
        <v>194</v>
      </c>
      <c r="C20" s="122">
        <f t="shared" si="0"/>
        <v>1.02</v>
      </c>
      <c r="D20" s="120">
        <v>1.02</v>
      </c>
      <c r="E20" s="123"/>
    </row>
    <row r="21" spans="1:5" ht="24.75" customHeight="1">
      <c r="A21" s="24" t="s">
        <v>181</v>
      </c>
      <c r="B21" s="66" t="s">
        <v>195</v>
      </c>
      <c r="C21" s="122">
        <f t="shared" si="0"/>
        <v>0</v>
      </c>
      <c r="D21" s="120"/>
      <c r="E21" s="123"/>
    </row>
    <row r="22" spans="1:5" ht="24.75" customHeight="1">
      <c r="A22" s="24" t="s">
        <v>182</v>
      </c>
      <c r="B22" s="66" t="s">
        <v>196</v>
      </c>
      <c r="C22" s="122">
        <f t="shared" si="0"/>
        <v>29.74</v>
      </c>
      <c r="D22" s="120">
        <v>29.74</v>
      </c>
      <c r="E22" s="123"/>
    </row>
    <row r="23" spans="1:5" ht="24.75" customHeight="1">
      <c r="A23" s="24" t="s">
        <v>184</v>
      </c>
      <c r="B23" s="66" t="s">
        <v>197</v>
      </c>
      <c r="C23" s="122">
        <f t="shared" si="0"/>
        <v>0.02</v>
      </c>
      <c r="D23" s="120">
        <v>0.02</v>
      </c>
      <c r="E23" s="123"/>
    </row>
    <row r="24" spans="1:5" ht="24.75" customHeight="1">
      <c r="A24" s="24" t="s">
        <v>18</v>
      </c>
      <c r="B24" s="100" t="s">
        <v>198</v>
      </c>
      <c r="C24" s="122">
        <f t="shared" si="0"/>
        <v>202.95</v>
      </c>
      <c r="D24" s="123"/>
      <c r="E24" s="123">
        <f>SUM(E25:E42)</f>
        <v>202.95</v>
      </c>
    </row>
    <row r="25" spans="1:5" ht="24.75" customHeight="1">
      <c r="A25" s="24" t="s">
        <v>173</v>
      </c>
      <c r="B25" s="66" t="s">
        <v>199</v>
      </c>
      <c r="C25" s="122">
        <f t="shared" si="0"/>
        <v>10.99</v>
      </c>
      <c r="D25" s="122"/>
      <c r="E25" s="120">
        <v>10.99</v>
      </c>
    </row>
    <row r="26" spans="1:5" ht="24.75" customHeight="1">
      <c r="A26" s="24" t="s">
        <v>175</v>
      </c>
      <c r="B26" s="66" t="s">
        <v>200</v>
      </c>
      <c r="C26" s="122">
        <f t="shared" si="0"/>
        <v>2</v>
      </c>
      <c r="D26" s="122"/>
      <c r="E26" s="120">
        <v>2</v>
      </c>
    </row>
    <row r="27" spans="1:5" ht="24.75" customHeight="1">
      <c r="A27" s="24" t="s">
        <v>177</v>
      </c>
      <c r="B27" s="66" t="s">
        <v>201</v>
      </c>
      <c r="C27" s="122">
        <f t="shared" si="0"/>
        <v>0.05</v>
      </c>
      <c r="D27" s="122"/>
      <c r="E27" s="120">
        <v>0.05</v>
      </c>
    </row>
    <row r="28" spans="1:5" ht="24.75" customHeight="1">
      <c r="A28" s="24" t="s">
        <v>179</v>
      </c>
      <c r="B28" s="66" t="s">
        <v>202</v>
      </c>
      <c r="C28" s="122">
        <f t="shared" si="0"/>
        <v>0</v>
      </c>
      <c r="D28" s="122"/>
      <c r="E28" s="120"/>
    </row>
    <row r="29" spans="1:5" ht="24.75" customHeight="1">
      <c r="A29" s="24" t="s">
        <v>181</v>
      </c>
      <c r="B29" s="66" t="s">
        <v>203</v>
      </c>
      <c r="C29" s="122">
        <f t="shared" si="0"/>
        <v>0</v>
      </c>
      <c r="D29" s="122"/>
      <c r="E29" s="120"/>
    </row>
    <row r="30" spans="1:5" ht="24.75" customHeight="1">
      <c r="A30" s="24" t="s">
        <v>182</v>
      </c>
      <c r="B30" s="66" t="s">
        <v>204</v>
      </c>
      <c r="C30" s="122">
        <f t="shared" si="0"/>
        <v>1</v>
      </c>
      <c r="D30" s="122"/>
      <c r="E30" s="120">
        <v>1</v>
      </c>
    </row>
    <row r="31" spans="1:5" ht="24.75" customHeight="1">
      <c r="A31" s="24" t="s">
        <v>184</v>
      </c>
      <c r="B31" s="66" t="s">
        <v>205</v>
      </c>
      <c r="C31" s="122">
        <f t="shared" si="0"/>
        <v>1</v>
      </c>
      <c r="D31" s="122"/>
      <c r="E31" s="120">
        <v>1</v>
      </c>
    </row>
    <row r="32" spans="1:5" ht="24.75" customHeight="1">
      <c r="A32" s="24" t="s">
        <v>186</v>
      </c>
      <c r="B32" s="66" t="s">
        <v>206</v>
      </c>
      <c r="C32" s="122">
        <f t="shared" si="0"/>
        <v>0</v>
      </c>
      <c r="D32" s="122"/>
      <c r="E32" s="120"/>
    </row>
    <row r="33" spans="1:5" ht="24.75" customHeight="1">
      <c r="A33" s="24" t="s">
        <v>188</v>
      </c>
      <c r="B33" s="66" t="s">
        <v>207</v>
      </c>
      <c r="C33" s="122">
        <f t="shared" si="0"/>
        <v>3.3</v>
      </c>
      <c r="D33" s="122"/>
      <c r="E33" s="120">
        <v>3.3</v>
      </c>
    </row>
    <row r="34" spans="1:5" ht="24.75" customHeight="1">
      <c r="A34" s="24" t="s">
        <v>208</v>
      </c>
      <c r="B34" s="66" t="s">
        <v>209</v>
      </c>
      <c r="C34" s="122">
        <f t="shared" si="0"/>
        <v>62.1</v>
      </c>
      <c r="D34" s="122"/>
      <c r="E34" s="120">
        <v>62.1</v>
      </c>
    </row>
    <row r="35" spans="1:5" ht="24.75" customHeight="1">
      <c r="A35" s="24" t="s">
        <v>210</v>
      </c>
      <c r="B35" s="66" t="s">
        <v>211</v>
      </c>
      <c r="C35" s="122">
        <f t="shared" si="0"/>
        <v>0</v>
      </c>
      <c r="D35" s="122"/>
      <c r="E35" s="120"/>
    </row>
    <row r="36" spans="1:5" ht="24.75" customHeight="1">
      <c r="A36" s="24" t="s">
        <v>212</v>
      </c>
      <c r="B36" s="66" t="s">
        <v>213</v>
      </c>
      <c r="C36" s="122">
        <f t="shared" si="0"/>
        <v>10.51</v>
      </c>
      <c r="D36" s="122"/>
      <c r="E36" s="120">
        <v>10.51</v>
      </c>
    </row>
    <row r="37" spans="1:5" ht="24.75" customHeight="1">
      <c r="A37" s="24" t="s">
        <v>214</v>
      </c>
      <c r="B37" s="66" t="s">
        <v>215</v>
      </c>
      <c r="C37" s="122">
        <f t="shared" si="0"/>
        <v>4.82</v>
      </c>
      <c r="D37" s="122"/>
      <c r="E37" s="120">
        <v>4.82</v>
      </c>
    </row>
    <row r="38" spans="1:5" ht="24.75" customHeight="1">
      <c r="A38" s="24" t="s">
        <v>216</v>
      </c>
      <c r="B38" s="66" t="s">
        <v>217</v>
      </c>
      <c r="C38" s="122">
        <f t="shared" si="0"/>
        <v>8.21</v>
      </c>
      <c r="D38" s="122"/>
      <c r="E38" s="120">
        <v>8.21</v>
      </c>
    </row>
    <row r="39" spans="1:5" ht="24.75" customHeight="1">
      <c r="A39" s="24" t="s">
        <v>218</v>
      </c>
      <c r="B39" s="66" t="s">
        <v>219</v>
      </c>
      <c r="C39" s="122">
        <f t="shared" si="0"/>
        <v>0</v>
      </c>
      <c r="D39" s="122"/>
      <c r="E39" s="120"/>
    </row>
    <row r="40" spans="1:5" ht="24.75" customHeight="1">
      <c r="A40" s="24" t="s">
        <v>220</v>
      </c>
      <c r="B40" s="66" t="s">
        <v>221</v>
      </c>
      <c r="C40" s="122">
        <f t="shared" si="0"/>
        <v>98.52</v>
      </c>
      <c r="D40" s="122"/>
      <c r="E40" s="120">
        <v>98.52</v>
      </c>
    </row>
    <row r="41" spans="1:5" ht="24.75" customHeight="1">
      <c r="A41" s="24" t="s">
        <v>222</v>
      </c>
      <c r="B41" s="66" t="s">
        <v>223</v>
      </c>
      <c r="C41" s="122">
        <f t="shared" si="0"/>
        <v>0.45</v>
      </c>
      <c r="D41" s="122"/>
      <c r="E41" s="120">
        <v>0.45</v>
      </c>
    </row>
    <row r="42" spans="1:5" ht="24.75" customHeight="1">
      <c r="A42" s="24" t="s">
        <v>224</v>
      </c>
      <c r="B42" s="66" t="s">
        <v>225</v>
      </c>
      <c r="C42" s="122">
        <f t="shared" si="0"/>
        <v>0</v>
      </c>
      <c r="D42" s="121"/>
      <c r="E42" s="120"/>
    </row>
  </sheetData>
  <mergeCells count="3">
    <mergeCell ref="A1:E1"/>
    <mergeCell ref="A3:B3"/>
    <mergeCell ref="C3:E3"/>
  </mergeCells>
  <printOptions/>
  <pageMargins left="0.75" right="0.75" top="1" bottom="1" header="0.5090277777777777" footer="0.5090277777777777"/>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6"/>
  <sheetViews>
    <sheetView showZeros="0" zoomScaleSheetLayoutView="100" workbookViewId="0" topLeftCell="A1">
      <selection activeCell="C23" sqref="C23"/>
    </sheetView>
  </sheetViews>
  <sheetFormatPr defaultColWidth="7.75390625" defaultRowHeight="12.75" customHeight="1"/>
  <cols>
    <col min="1" max="1" width="36.875" style="13" customWidth="1"/>
    <col min="2" max="2" width="10.75390625" style="13" customWidth="1"/>
    <col min="3" max="3" width="8.75390625" style="13" customWidth="1"/>
    <col min="4" max="4" width="10.75390625" style="13" customWidth="1"/>
    <col min="5" max="6" width="12.50390625" style="13" customWidth="1"/>
    <col min="7" max="8" width="10.625" style="13" customWidth="1"/>
    <col min="9" max="10" width="7.00390625" style="13" customWidth="1"/>
    <col min="11" max="16384" width="7.75390625" style="13" customWidth="1"/>
  </cols>
  <sheetData>
    <row r="1" spans="1:8" ht="24.75" customHeight="1">
      <c r="A1" s="141" t="s">
        <v>226</v>
      </c>
      <c r="B1" s="141"/>
      <c r="C1" s="141"/>
      <c r="D1" s="141"/>
      <c r="E1" s="141"/>
      <c r="F1" s="141"/>
      <c r="G1" s="141"/>
      <c r="H1" s="141"/>
    </row>
    <row r="2" ht="24.75" customHeight="1">
      <c r="H2" s="14" t="s">
        <v>37</v>
      </c>
    </row>
    <row r="3" spans="1:9" ht="24.75" customHeight="1">
      <c r="A3" s="142" t="s">
        <v>93</v>
      </c>
      <c r="B3" s="130" t="s">
        <v>227</v>
      </c>
      <c r="C3" s="130" t="s">
        <v>228</v>
      </c>
      <c r="D3" s="142" t="s">
        <v>211</v>
      </c>
      <c r="E3" s="142" t="s">
        <v>229</v>
      </c>
      <c r="F3" s="129"/>
      <c r="G3" s="142" t="s">
        <v>219</v>
      </c>
      <c r="H3" s="142" t="s">
        <v>205</v>
      </c>
      <c r="I3" s="21" t="s">
        <v>44</v>
      </c>
    </row>
    <row r="4" spans="1:9" ht="24.75" customHeight="1">
      <c r="A4" s="129"/>
      <c r="B4" s="131"/>
      <c r="C4" s="131"/>
      <c r="D4" s="129"/>
      <c r="E4" s="15" t="s">
        <v>230</v>
      </c>
      <c r="F4" s="15" t="s">
        <v>231</v>
      </c>
      <c r="G4" s="142"/>
      <c r="H4" s="142"/>
      <c r="I4" s="21" t="s">
        <v>44</v>
      </c>
    </row>
    <row r="5" spans="1:9" ht="24.75" customHeight="1">
      <c r="A5" s="18" t="s">
        <v>107</v>
      </c>
      <c r="B5" s="19">
        <v>4.3</v>
      </c>
      <c r="C5" s="19">
        <f>SUM(C6)</f>
        <v>0</v>
      </c>
      <c r="D5" s="19"/>
      <c r="E5" s="19"/>
      <c r="F5" s="19">
        <v>3.3</v>
      </c>
      <c r="G5" s="19"/>
      <c r="H5" s="19">
        <v>1</v>
      </c>
      <c r="I5" s="13" t="s">
        <v>44</v>
      </c>
    </row>
    <row r="6" spans="1:9" ht="24.75" customHeight="1">
      <c r="A6" s="18"/>
      <c r="B6" s="20">
        <f>SUM(C6:F6)</f>
        <v>0</v>
      </c>
      <c r="C6" s="20"/>
      <c r="D6" s="20"/>
      <c r="E6" s="20"/>
      <c r="F6" s="20"/>
      <c r="G6" s="20"/>
      <c r="H6" s="20"/>
      <c r="I6" s="13" t="s">
        <v>44</v>
      </c>
    </row>
  </sheetData>
  <mergeCells count="8">
    <mergeCell ref="A1:H1"/>
    <mergeCell ref="E3:F3"/>
    <mergeCell ref="A3:A4"/>
    <mergeCell ref="B3:B4"/>
    <mergeCell ref="C3:C4"/>
    <mergeCell ref="D3:D4"/>
    <mergeCell ref="G3:G4"/>
    <mergeCell ref="H3:H4"/>
  </mergeCells>
  <printOptions/>
  <pageMargins left="0.75" right="0.75" top="1" bottom="1" header="0.5090277777777777" footer="0.5090277777777777"/>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XT365</cp:lastModifiedBy>
  <dcterms:created xsi:type="dcterms:W3CDTF">2020-01-08T03:54:47Z</dcterms:created>
  <dcterms:modified xsi:type="dcterms:W3CDTF">2021-06-18T10:02:50Z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y fmtid="{D5CDD505-2E9C-101B-9397-08002B2CF9AE}" pid="3" name="KSORubyTemplateID">
    <vt:lpwstr>14</vt:lpwstr>
  </property>
</Properties>
</file>